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\Došlá pošta\Datová schránka\"/>
    </mc:Choice>
  </mc:AlternateContent>
  <xr:revisionPtr revIDLastSave="0" documentId="8_{35AD13B4-8F0F-42DF-9DF3-D1E85125AF87}" xr6:coauthVersionLast="47" xr6:coauthVersionMax="47" xr10:uidLastSave="{00000000-0000-0000-0000-000000000000}"/>
  <bookViews>
    <workbookView xWindow="3855" yWindow="3855" windowWidth="21600" windowHeight="11385" xr2:uid="{00000000-000D-0000-FFFF-FFFF00000000}"/>
  </bookViews>
  <sheets>
    <sheet name="Přehled" sheetId="2" r:id="rId1"/>
    <sheet name="Technická specifikace NTB" sheetId="6" r:id="rId2"/>
    <sheet name="Poslední vysoutěžený notebook" sheetId="5" r:id="rId3"/>
    <sheet name="Data" sheetId="3" state="hidden" r:id="rId4"/>
  </sheets>
  <definedNames>
    <definedName name="_xlnm._FilterDatabase" localSheetId="0" hidden="1">Přehled!$A$3:$L$9</definedName>
    <definedName name="_xlnm.Print_Area" localSheetId="2">'Poslední vysoutěžený notebook'!$A$1:$D$105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H8" i="2"/>
  <c r="I8" i="2"/>
  <c r="J8" i="2"/>
  <c r="K8" i="2"/>
  <c r="F8" i="2"/>
  <c r="L7" i="2"/>
  <c r="L6" i="2"/>
  <c r="L5" i="2"/>
  <c r="B4" i="2" l="1"/>
  <c r="L4" i="2" l="1"/>
  <c r="L9" i="2" s="1"/>
  <c r="F328" i="3" l="1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F1" i="3"/>
</calcChain>
</file>

<file path=xl/sharedStrings.xml><?xml version="1.0" encoding="utf-8"?>
<sst xmlns="http://schemas.openxmlformats.org/spreadsheetml/2006/main" count="1912" uniqueCount="1137">
  <si>
    <t>Pověřující zadavatel</t>
  </si>
  <si>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</si>
  <si>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</si>
  <si>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</si>
  <si>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</si>
  <si>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</si>
  <si>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</si>
  <si>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</si>
  <si>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</si>
  <si>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</si>
  <si>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</si>
  <si>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</si>
  <si>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</si>
  <si>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</si>
  <si>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</si>
  <si>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</si>
  <si>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</si>
  <si>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</si>
  <si>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</si>
  <si>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</si>
  <si>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</si>
  <si>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</si>
  <si>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</si>
  <si>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</si>
  <si>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</si>
  <si>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</si>
  <si>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</si>
  <si>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</si>
  <si>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</si>
  <si>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</si>
  <si>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</si>
  <si>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</si>
  <si>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</si>
  <si>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</si>
  <si>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</si>
  <si>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</si>
  <si>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Název</t>
  </si>
  <si>
    <t>IČO</t>
  </si>
  <si>
    <t>00000582</t>
  </si>
  <si>
    <t>Vojenská lázeňská a rekreační zařízení</t>
  </si>
  <si>
    <t>Magnitogorská 1494/12, 101 00 Praha 10</t>
  </si>
  <si>
    <t>Ministerstvo obrany</t>
  </si>
  <si>
    <t>00001171</t>
  </si>
  <si>
    <t>Dittrichova 1968/21, 128 01 Praha 2</t>
  </si>
  <si>
    <t>Ministerstvo průmyslu o obchodu</t>
  </si>
  <si>
    <t>00001279</t>
  </si>
  <si>
    <t>STÁTNÍ TISKÁRNA CENIN, státní podnik</t>
  </si>
  <si>
    <t>Růžová 6, čp. 943, 110 00 Praha 1</t>
  </si>
  <si>
    <t>Ministerstvo financí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</si>
  <si>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</si>
  <si>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</si>
  <si>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</si>
  <si>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</si>
  <si>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</si>
  <si>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</si>
  <si>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00006599</t>
  </si>
  <si>
    <t>Úřad vlády České republiky</t>
  </si>
  <si>
    <t>nábřeží Edvarda Beneše 128/4, 118 10 Praha 1</t>
  </si>
  <si>
    <t>00006947</t>
  </si>
  <si>
    <t>Letenská 525/15, 118 10 Praha 1</t>
  </si>
  <si>
    <t>00006963</t>
  </si>
  <si>
    <t>Česká správa sociálního zabezpečení</t>
  </si>
  <si>
    <t>Křížová 1292/25, 225 08 Praha 8</t>
  </si>
  <si>
    <t>Ministerstvo práce a sociálních věcí</t>
  </si>
  <si>
    <t>00018562</t>
  </si>
  <si>
    <t>Státní veterinární správa</t>
  </si>
  <si>
    <t>Slezská 100/7, 120 00 Praha 2</t>
  </si>
  <si>
    <t>Ministerstvo zemedělství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</si>
  <si>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</si>
  <si>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</si>
  <si>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</si>
  <si>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</si>
  <si>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</si>
  <si>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</si>
  <si>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</si>
  <si>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</si>
  <si>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</si>
  <si>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</si>
  <si>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</si>
  <si>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</si>
  <si>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</si>
  <si>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</si>
  <si>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</si>
  <si>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</si>
  <si>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</si>
  <si>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</si>
  <si>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</si>
  <si>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</si>
  <si>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</si>
  <si>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</si>
  <si>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</si>
  <si>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</si>
  <si>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</si>
  <si>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</si>
  <si>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</si>
  <si>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</si>
  <si>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</si>
  <si>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</si>
  <si>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</si>
  <si>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</si>
  <si>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</si>
  <si>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</si>
  <si>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</si>
  <si>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</si>
  <si>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</si>
  <si>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00023205</t>
  </si>
  <si>
    <t>Institut umění - Divadelní ústav</t>
  </si>
  <si>
    <t>Celetná 17, 110 00 Praha 1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</si>
  <si>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</si>
  <si>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</si>
  <si>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</si>
  <si>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</si>
  <si>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</si>
  <si>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</si>
  <si>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</si>
  <si>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</si>
  <si>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</si>
  <si>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</si>
  <si>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</si>
  <si>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</si>
  <si>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</si>
  <si>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</si>
  <si>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</si>
  <si>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</si>
  <si>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</si>
  <si>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</si>
  <si>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</si>
  <si>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</si>
  <si>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</si>
  <si>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</si>
  <si>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</si>
  <si>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</si>
  <si>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</si>
  <si>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</si>
  <si>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</si>
  <si>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</si>
  <si>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</si>
  <si>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</si>
  <si>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</si>
  <si>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</si>
  <si>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</si>
  <si>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</si>
  <si>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</si>
  <si>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</si>
  <si>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</si>
  <si>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</si>
  <si>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</si>
  <si>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</si>
  <si>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</si>
  <si>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</si>
  <si>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</si>
  <si>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</si>
  <si>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</si>
  <si>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</si>
  <si>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</si>
  <si>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</si>
  <si>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</si>
  <si>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</si>
  <si>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</si>
  <si>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</si>
  <si>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</si>
  <si>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</si>
  <si>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</si>
  <si>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</si>
  <si>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</si>
  <si>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</si>
  <si>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</si>
  <si>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</si>
  <si>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</si>
  <si>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</si>
  <si>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</si>
  <si>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</si>
  <si>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</si>
  <si>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</si>
  <si>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</si>
  <si>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</si>
  <si>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</si>
  <si>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</si>
  <si>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</si>
  <si>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</si>
  <si>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</si>
  <si>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</si>
  <si>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</si>
  <si>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</si>
  <si>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</si>
  <si>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</si>
  <si>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</si>
  <si>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</si>
  <si>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</si>
  <si>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</si>
  <si>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</si>
  <si>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</si>
  <si>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</si>
  <si>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</si>
  <si>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</si>
  <si>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</si>
  <si>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</si>
  <si>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</si>
  <si>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</si>
  <si>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</si>
  <si>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</si>
  <si>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</si>
  <si>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</si>
  <si>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</si>
  <si>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</si>
  <si>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</si>
  <si>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</si>
  <si>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</si>
  <si>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</si>
  <si>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</si>
  <si>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</si>
  <si>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</si>
  <si>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</si>
  <si>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</si>
  <si>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</si>
  <si>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</si>
  <si>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</si>
  <si>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</si>
  <si>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</si>
  <si>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</si>
  <si>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</si>
  <si>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</si>
  <si>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</si>
  <si>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</si>
  <si>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</si>
  <si>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</si>
  <si>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</si>
  <si>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</si>
  <si>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</si>
  <si>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</si>
  <si>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</si>
  <si>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</si>
  <si>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</si>
  <si>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</si>
  <si>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</si>
  <si>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</si>
  <si>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</si>
  <si>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</si>
  <si>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</si>
  <si>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</si>
  <si>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</si>
  <si>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</si>
  <si>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</si>
  <si>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</si>
  <si>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</si>
  <si>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</si>
  <si>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</si>
  <si>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</si>
  <si>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</si>
  <si>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</si>
  <si>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</si>
  <si>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</si>
  <si>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</si>
  <si>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</si>
  <si>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</si>
  <si>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</si>
  <si>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</si>
  <si>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</si>
  <si>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</si>
  <si>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</si>
  <si>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</si>
  <si>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</si>
  <si>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</si>
  <si>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</si>
  <si>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</si>
  <si>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</si>
  <si>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</si>
  <si>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</si>
  <si>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</si>
  <si>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</si>
  <si>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</si>
  <si>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</si>
  <si>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</si>
  <si>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</si>
  <si>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</si>
  <si>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</si>
  <si>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</si>
  <si>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</si>
  <si>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</si>
  <si>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</si>
  <si>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</si>
  <si>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</si>
  <si>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</si>
  <si>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</si>
  <si>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</si>
  <si>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</si>
  <si>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</si>
  <si>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</si>
  <si>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</si>
  <si>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</si>
  <si>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</si>
  <si>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</si>
  <si>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</si>
  <si>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</si>
  <si>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</si>
  <si>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</si>
  <si>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</si>
  <si>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</si>
  <si>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</si>
  <si>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</si>
  <si>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</si>
  <si>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</si>
  <si>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</si>
  <si>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</si>
  <si>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</si>
  <si>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</si>
  <si>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</si>
  <si>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</si>
  <si>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</si>
  <si>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</si>
  <si>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</si>
  <si>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</si>
  <si>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</si>
  <si>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</si>
  <si>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</si>
  <si>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</si>
  <si>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</si>
  <si>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</si>
  <si>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</si>
  <si>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</si>
  <si>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</si>
  <si>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</si>
  <si>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</si>
  <si>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</si>
  <si>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</si>
  <si>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</si>
  <si>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</si>
  <si>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</si>
  <si>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</si>
  <si>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</si>
  <si>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</si>
  <si>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</si>
  <si>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</si>
  <si>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</si>
  <si>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</si>
  <si>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</si>
  <si>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</si>
  <si>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</si>
  <si>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</si>
  <si>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</si>
  <si>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</si>
  <si>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</si>
  <si>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</si>
  <si>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</si>
  <si>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</si>
  <si>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</si>
  <si>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</si>
  <si>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</si>
  <si>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</si>
  <si>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</si>
  <si>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</si>
  <si>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</si>
  <si>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</si>
  <si>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</si>
  <si>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</si>
  <si>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</si>
  <si>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</si>
  <si>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</si>
  <si>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</si>
  <si>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</si>
  <si>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</si>
  <si>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</si>
  <si>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</si>
  <si>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</si>
  <si>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</si>
  <si>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</si>
  <si>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</si>
  <si>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</si>
  <si>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</si>
  <si>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</si>
  <si>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</si>
  <si>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</si>
  <si>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</si>
  <si>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</si>
  <si>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</si>
  <si>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</si>
  <si>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</si>
  <si>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</si>
  <si>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</si>
  <si>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</si>
  <si>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</si>
  <si>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</si>
  <si>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</si>
  <si>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</si>
  <si>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</si>
  <si>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</si>
  <si>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</si>
  <si>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</si>
  <si>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</si>
  <si>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</si>
  <si>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</si>
  <si>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</si>
  <si>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</si>
  <si>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</si>
  <si>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</si>
  <si>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</si>
  <si>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</si>
  <si>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</si>
  <si>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</si>
  <si>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</si>
  <si>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</si>
  <si>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</si>
  <si>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</si>
  <si>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</si>
  <si>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</si>
  <si>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</si>
  <si>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</si>
  <si>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</si>
  <si>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</si>
  <si>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</si>
  <si>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</si>
  <si>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</si>
  <si>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</si>
  <si>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</si>
  <si>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</si>
  <si>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</si>
  <si>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</si>
  <si>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</si>
  <si>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</si>
  <si>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</si>
  <si>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</si>
  <si>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</si>
  <si>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</si>
  <si>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</si>
  <si>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</si>
  <si>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</si>
  <si>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</si>
  <si>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</si>
  <si>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</si>
  <si>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</si>
  <si>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</si>
  <si>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</si>
  <si>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</si>
  <si>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</si>
  <si>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</si>
  <si>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</si>
  <si>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</si>
  <si>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04095316</t>
  </si>
  <si>
    <t>Centrum pro regionální rozvoj České republiky</t>
  </si>
  <si>
    <t>U nákladového nádraží 3144/4, 130 00 Praha 3</t>
  </si>
  <si>
    <t>Ministerstvo pro místní rozvoj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</si>
  <si>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</si>
  <si>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</si>
  <si>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</si>
  <si>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</si>
  <si>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</si>
  <si>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</si>
  <si>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</si>
  <si>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</si>
  <si>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05575389</t>
  </si>
  <si>
    <t>Washingtonova 1621/11, 110 00 Praha 1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</si>
  <si>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</si>
  <si>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</si>
  <si>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</si>
  <si>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</si>
  <si>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</si>
  <si>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</si>
  <si>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</si>
  <si>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</si>
  <si>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</si>
  <si>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</si>
  <si>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</si>
  <si>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</si>
  <si>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</si>
  <si>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</si>
  <si>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</si>
  <si>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</si>
  <si>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</si>
  <si>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</si>
  <si>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</si>
  <si>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</si>
  <si>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</si>
  <si>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</si>
  <si>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</si>
  <si>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</si>
  <si>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</si>
  <si>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</si>
  <si>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</si>
  <si>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</si>
  <si>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</si>
  <si>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</si>
  <si>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</si>
  <si>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</si>
  <si>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</si>
  <si>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</si>
  <si>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</si>
  <si>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</si>
  <si>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</si>
  <si>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</si>
  <si>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</si>
  <si>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</si>
  <si>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</si>
  <si>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</si>
  <si>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</si>
  <si>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</si>
  <si>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</si>
  <si>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</si>
  <si>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</si>
  <si>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</si>
  <si>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</si>
  <si>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</si>
  <si>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</si>
  <si>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</si>
  <si>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</si>
  <si>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</si>
  <si>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</si>
  <si>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</si>
  <si>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</si>
  <si>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</si>
  <si>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</si>
  <si>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</si>
  <si>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</si>
  <si>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</si>
  <si>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</si>
  <si>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</si>
  <si>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</si>
  <si>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</si>
  <si>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</si>
  <si>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</si>
  <si>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</si>
  <si>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</si>
  <si>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</si>
  <si>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</si>
  <si>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</si>
  <si>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</si>
  <si>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</si>
  <si>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</si>
  <si>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</si>
  <si>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</si>
  <si>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</si>
  <si>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</si>
  <si>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</si>
  <si>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</si>
  <si>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</si>
  <si>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</si>
  <si>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</si>
  <si>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</si>
  <si>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</si>
  <si>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</si>
  <si>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</si>
  <si>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</si>
  <si>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</si>
  <si>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</si>
  <si>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</si>
  <si>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</si>
  <si>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</si>
  <si>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</si>
  <si>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</si>
  <si>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</si>
  <si>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</si>
  <si>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</si>
  <si>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</si>
  <si>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</si>
  <si>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</si>
  <si>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</si>
  <si>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</si>
  <si>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</si>
  <si>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</si>
  <si>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</si>
  <si>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</si>
  <si>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</si>
  <si>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</si>
  <si>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</si>
  <si>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</si>
  <si>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</si>
  <si>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</si>
  <si>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</si>
  <si>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</si>
  <si>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</si>
  <si>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</si>
  <si>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</si>
  <si>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</si>
  <si>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</si>
  <si>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</si>
  <si>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</si>
  <si>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</si>
  <si>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</si>
  <si>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</si>
  <si>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</si>
  <si>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</si>
  <si>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</si>
  <si>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</si>
  <si>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</si>
  <si>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</si>
  <si>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</si>
  <si>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</si>
  <si>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</si>
  <si>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</si>
  <si>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</si>
  <si>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</si>
  <si>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</si>
  <si>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</si>
  <si>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</si>
  <si>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</si>
  <si>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</si>
  <si>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</si>
  <si>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</si>
  <si>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</si>
  <si>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</si>
  <si>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</si>
  <si>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</si>
  <si>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</si>
  <si>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</si>
  <si>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</si>
  <si>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</si>
  <si>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</si>
  <si>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</si>
  <si>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</si>
  <si>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</si>
  <si>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</si>
  <si>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</si>
  <si>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</si>
  <si>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</si>
  <si>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</si>
  <si>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</si>
  <si>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</si>
  <si>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</si>
  <si>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</si>
  <si>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</si>
  <si>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</si>
  <si>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</si>
  <si>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</si>
  <si>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</si>
  <si>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</si>
  <si>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</si>
  <si>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</si>
  <si>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</si>
  <si>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</si>
  <si>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</si>
  <si>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</si>
  <si>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</si>
  <si>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</si>
  <si>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</si>
  <si>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</si>
  <si>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</si>
  <si>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</si>
  <si>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</si>
  <si>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</si>
  <si>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</si>
  <si>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</si>
  <si>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</si>
  <si>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</si>
  <si>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</si>
  <si>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</si>
  <si>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</si>
  <si>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</si>
  <si>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</si>
  <si>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</si>
  <si>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</si>
  <si>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</si>
  <si>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</si>
  <si>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</si>
  <si>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</si>
  <si>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</si>
  <si>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</si>
  <si>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</si>
  <si>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</si>
  <si>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</si>
  <si>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</si>
  <si>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</si>
  <si>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</si>
  <si>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</si>
  <si>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</si>
  <si>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</si>
  <si>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</si>
  <si>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</si>
  <si>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</si>
  <si>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</si>
  <si>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</si>
  <si>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</si>
  <si>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</si>
  <si>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</si>
  <si>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</si>
  <si>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</si>
  <si>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</si>
  <si>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</si>
  <si>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</si>
  <si>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</si>
  <si>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</si>
  <si>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</si>
  <si>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</si>
  <si>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</si>
  <si>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</si>
  <si>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</si>
  <si>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</si>
  <si>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</si>
  <si>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</si>
  <si>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</si>
  <si>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</si>
  <si>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</si>
  <si>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</si>
  <si>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</si>
  <si>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</si>
  <si>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</si>
  <si>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</si>
  <si>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</si>
  <si>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</si>
  <si>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</si>
  <si>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</si>
  <si>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</si>
  <si>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</si>
  <si>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</si>
  <si>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</si>
  <si>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</si>
  <si>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</si>
  <si>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</si>
  <si>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</si>
  <si>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</si>
  <si>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</si>
  <si>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</si>
  <si>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</si>
  <si>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</si>
  <si>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</si>
  <si>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</si>
  <si>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</si>
  <si>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</si>
  <si>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</si>
  <si>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</si>
  <si>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</si>
  <si>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</si>
  <si>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</si>
  <si>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</si>
  <si>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</si>
  <si>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</si>
  <si>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</si>
  <si>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</si>
  <si>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</si>
  <si>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</si>
  <si>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</si>
  <si>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</si>
  <si>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</si>
  <si>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</si>
  <si>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</si>
  <si>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</si>
  <si>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</si>
  <si>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</si>
  <si>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</si>
  <si>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</si>
  <si>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</si>
  <si>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</si>
  <si>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</si>
  <si>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</si>
  <si>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</si>
  <si>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</si>
  <si>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</si>
  <si>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</si>
  <si>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</si>
  <si>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</si>
  <si>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</si>
  <si>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</si>
  <si>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</si>
  <si>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</si>
  <si>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</si>
  <si>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</si>
  <si>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</si>
  <si>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</si>
  <si>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</si>
  <si>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</si>
  <si>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</si>
  <si>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</si>
  <si>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</si>
  <si>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</si>
  <si>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</si>
  <si>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</si>
  <si>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</si>
  <si>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</si>
  <si>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</si>
  <si>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</si>
  <si>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</si>
  <si>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</si>
  <si>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</si>
  <si>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</si>
  <si>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69797111</t>
  </si>
  <si>
    <t>Úřad pro zastupování státu ve věcech majetkových</t>
  </si>
  <si>
    <t>Rašínovo nábřeží 390/42, 128 00 Praha 2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</si>
  <si>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</si>
  <si>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</si>
  <si>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</si>
  <si>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</si>
  <si>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</si>
  <si>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</si>
  <si>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</si>
  <si>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</si>
  <si>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</si>
  <si>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</si>
  <si>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</si>
  <si>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</si>
  <si>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</si>
  <si>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</si>
  <si>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</si>
  <si>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</si>
  <si>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</si>
  <si>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</si>
  <si>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</si>
  <si>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</si>
  <si>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</si>
  <si>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</si>
  <si>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</si>
  <si>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</si>
  <si>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</si>
  <si>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</si>
  <si>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</si>
  <si>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</si>
  <si>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</si>
  <si>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</si>
  <si>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</si>
  <si>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</si>
  <si>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</si>
  <si>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</si>
  <si>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</si>
  <si>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</si>
  <si>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</si>
  <si>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</si>
  <si>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</si>
  <si>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</si>
  <si>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</si>
  <si>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</si>
  <si>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</si>
  <si>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</si>
  <si>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</si>
  <si>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</si>
  <si>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</si>
  <si>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</si>
  <si>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</si>
  <si>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</si>
  <si>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</si>
  <si>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</si>
  <si>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</si>
  <si>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</si>
  <si>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</si>
  <si>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</si>
  <si>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</si>
  <si>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</si>
  <si>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</si>
  <si>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</si>
  <si>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</si>
  <si>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</si>
  <si>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</si>
  <si>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</si>
  <si>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</si>
  <si>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</si>
  <si>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</si>
  <si>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</si>
  <si>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</si>
  <si>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</si>
  <si>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</si>
  <si>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</si>
  <si>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</si>
  <si>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</si>
  <si>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</si>
  <si>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</si>
  <si>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</si>
  <si>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</si>
  <si>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</si>
  <si>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</si>
  <si>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</si>
  <si>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</si>
  <si>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</si>
  <si>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</si>
  <si>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</si>
  <si>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</si>
  <si>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</si>
  <si>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</si>
  <si>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</si>
  <si>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</si>
  <si>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</si>
  <si>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</si>
  <si>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</si>
  <si>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</si>
  <si>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</si>
  <si>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</si>
  <si>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</si>
  <si>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</si>
  <si>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</si>
  <si>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</si>
  <si>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</si>
  <si>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</si>
  <si>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</si>
  <si>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</si>
  <si>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</si>
  <si>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</si>
  <si>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</si>
  <si>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</si>
  <si>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</si>
  <si>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</si>
  <si>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</si>
  <si>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</si>
  <si>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</si>
  <si>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</si>
  <si>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</si>
  <si>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</si>
  <si>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</si>
  <si>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</si>
  <si>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</si>
  <si>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</si>
  <si>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</si>
  <si>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</si>
  <si>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</si>
  <si>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</si>
  <si>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</si>
  <si>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</si>
  <si>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</si>
  <si>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</si>
  <si>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</si>
  <si>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</si>
  <si>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</si>
  <si>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</si>
  <si>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</si>
  <si>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</si>
  <si>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</si>
  <si>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</si>
  <si>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</si>
  <si>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</si>
  <si>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</si>
  <si>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</si>
  <si>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</si>
  <si>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</si>
  <si>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</si>
  <si>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</si>
  <si>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</si>
  <si>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</si>
  <si>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</si>
  <si>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</si>
  <si>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</si>
  <si>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</si>
  <si>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</si>
  <si>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</si>
  <si>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</si>
  <si>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</si>
  <si>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</si>
  <si>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</si>
  <si>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</si>
  <si>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</si>
  <si>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</si>
  <si>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</si>
  <si>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</si>
  <si>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</si>
  <si>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</si>
  <si>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</si>
  <si>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</si>
  <si>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</si>
  <si>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</si>
  <si>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</si>
  <si>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</si>
  <si>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</si>
  <si>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</si>
  <si>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</si>
  <si>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</si>
  <si>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</si>
  <si>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</si>
  <si>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</si>
  <si>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</si>
  <si>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</si>
  <si>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</si>
  <si>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</si>
  <si>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</si>
  <si>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</si>
  <si>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Monitor I</t>
  </si>
  <si>
    <t>Příslušenství I</t>
  </si>
  <si>
    <t>Notebook II</t>
  </si>
  <si>
    <t>Dok. stanice II</t>
  </si>
  <si>
    <t>Brašna II</t>
  </si>
  <si>
    <t>Finanční analytický úřad</t>
  </si>
  <si>
    <t>Správa železnic, státní organizace</t>
  </si>
  <si>
    <t>Příslušenství II</t>
  </si>
  <si>
    <t>Kontaktní údaje - email</t>
  </si>
  <si>
    <t>Kontaktní osoba pověřujícího zadavatele</t>
  </si>
  <si>
    <t>Kontaktní údaje - telefon</t>
  </si>
  <si>
    <t>Mgr. Daniel Jirásko</t>
  </si>
  <si>
    <t>daniel.jirasko@mfcr.cz</t>
  </si>
  <si>
    <t>Předpokládaná hodnota bez DPH</t>
  </si>
  <si>
    <t>[ZDE VYPLŇTE KONTAKTNÍ OSOBU]</t>
  </si>
  <si>
    <t>[ZDE VYPLŇTE EMAIL]</t>
  </si>
  <si>
    <t>[ZDE VYPLŇTE TELEFON]</t>
  </si>
  <si>
    <t>Celkem kusů</t>
  </si>
  <si>
    <t>[ZDE VYPLŇTE IČO]</t>
  </si>
  <si>
    <t>Společný nákup - notebooky 14 palců</t>
  </si>
  <si>
    <t>Výzva 14-2022 - notebook 14 palců</t>
  </si>
  <si>
    <t>[ZDE VYPLŇTE NÁZEV POVĚŘUJÍCÍHO ZADAVATELE]</t>
  </si>
  <si>
    <t>Technická specifikace poptávaného plnění - Výzva 14-2021</t>
  </si>
  <si>
    <t>Požadavky kupujícího</t>
  </si>
  <si>
    <t>Nabídka prodávajícího</t>
  </si>
  <si>
    <t>Dell Latitude 5420</t>
  </si>
  <si>
    <t>Parametr</t>
  </si>
  <si>
    <t>Požadavek zadavatele</t>
  </si>
  <si>
    <t>Splňuje ANO/NE</t>
  </si>
  <si>
    <t>Popis konkrétního splnění požadavku</t>
  </si>
  <si>
    <t>Konstrukční provedení:</t>
  </si>
  <si>
    <t>Šasi zpevněné konstrukce (kov, skelná vlákna,karbon) s odolnými panty - použití materiálu ABS je možné pouze v kombinaci s kovem, skelnými vlány či karbonem, nikoliv samostatně.</t>
  </si>
  <si>
    <t>ANO</t>
  </si>
  <si>
    <t>Barva:</t>
  </si>
  <si>
    <t>Černá, šedá, stříbrná nebo podobné tmavé zabarvení</t>
  </si>
  <si>
    <t>Černá šedá, stříbrná</t>
  </si>
  <si>
    <t>Váha s baterií:</t>
  </si>
  <si>
    <t>Max. 1,65 kg</t>
  </si>
  <si>
    <t>1,4kg</t>
  </si>
  <si>
    <t>Procesor:</t>
  </si>
  <si>
    <t>1x, min. hodnota dle PassMark - 7500 bodů, skóre dle verze 10 PassMark CPU Mark (dle Přílohy č. 5 Výzvy)</t>
  </si>
  <si>
    <t>Intel Core i5-1145G7 @ 2.60GHz, 10641 bodů</t>
  </si>
  <si>
    <t>Operační paměť:</t>
  </si>
  <si>
    <t>Min. 8 GB DDR4 2400 MHz osazeno jedním modulem</t>
  </si>
  <si>
    <t>1x 8GB DDR4</t>
  </si>
  <si>
    <t>Možnost rozšířit alespoň na 16 GB RAM</t>
  </si>
  <si>
    <t>Pevný disk:</t>
  </si>
  <si>
    <t>SSD, min. 500 GB NVME</t>
  </si>
  <si>
    <t>512GB</t>
  </si>
  <si>
    <t>Rychlost čtení / zápis min. 500 MB/s</t>
  </si>
  <si>
    <t>Display:</t>
  </si>
  <si>
    <t>Úhlopříčka v rozmezí 14,0“ - 15,0“, nativní rozlišení min. 1920x1080</t>
  </si>
  <si>
    <t>14,0", 1920x1080</t>
  </si>
  <si>
    <t>LED podsvícení, antireflexní,  matný</t>
  </si>
  <si>
    <t>Grafická karta:</t>
  </si>
  <si>
    <t>Integrovaná, podporující vícemonitorové zobrazení, podpora min. 4K@60Hz</t>
  </si>
  <si>
    <t>Zvuková karta</t>
  </si>
  <si>
    <t>Integrovaná , integrovaný mikrofon a integrované reproduktory</t>
  </si>
  <si>
    <t>Typ a počet rozhraní</t>
  </si>
  <si>
    <t>Min. 3x USB konektory (z toho min. 1x USB min. 3.0 konektor stále napájený a min. 1x USB-C)</t>
  </si>
  <si>
    <t>2x USB-C, 2x USB 3.2 (z toho 1 stále napájený)</t>
  </si>
  <si>
    <t>Min. 1x digitální konektor HDMI, podpora min. 4K@60Hz</t>
  </si>
  <si>
    <t>1x HDMI</t>
  </si>
  <si>
    <t>10/100/1000 Mbps, podpora WOL, min. 1x RJ 45 - lze řešit jiným portem (nepočítá se do splnění minimálního počtu u jiných požadavků). V případě řešení jiným portem je požadována podpora PXE včetně předání MAC adresy notebooku (MAC Address Pass-Through / Host Based Mac Address) pro jednoznacnou identifikaci notebooku v prostředí hromadné správy.Totéž je požadováno v případě připojení prostřednictvím dokovací stanice</t>
  </si>
  <si>
    <t>1x RJ45</t>
  </si>
  <si>
    <t>1x Bluetooth min. 5.0 LE, interní</t>
  </si>
  <si>
    <t>1x Wi-Fi 802.11 a/b/g/n/ac/ax (WiFi 6), interní</t>
  </si>
  <si>
    <t>1x modem 4G LTE podporující frekvence využívané pro LTE v ČR, interní, uživatelsky vyměnitelná SIM karta bez použití nařadí (kanc. sponka přijatelná)</t>
  </si>
  <si>
    <t>1x interní čtečka čipových karet, kompatibilní s ISO IEC 7810 ID-1 a ISO IEC 7816 (standardy pro čipové karty).</t>
  </si>
  <si>
    <t>1x kombinovaný konektor audio (mikrofon/sluchátka), nebo 1x vstup pro mikrofon + 1x stereo výstup pro sluchátka</t>
  </si>
  <si>
    <t>1x kombinovaný audio konektor</t>
  </si>
  <si>
    <t>1x dokovací konektor (kompatibilní s dodanou dokovací stanicí) - počítá se do splnění minimálního počtu u jiných portů notebooku</t>
  </si>
  <si>
    <t>Vstupní zařízení:</t>
  </si>
  <si>
    <t>Integrovaná klávesnice - znaková sada CZ/US, podsvícená nebo osvětlená, voděodolná</t>
  </si>
  <si>
    <t>Integrované (TouchPad)</t>
  </si>
  <si>
    <t>Integrovaná webkamera s min. rozlišením HD</t>
  </si>
  <si>
    <t>Baterie:</t>
  </si>
  <si>
    <t>Doba provozu notebooku min. 8 hodin při běžné práci</t>
  </si>
  <si>
    <t>10 hodin</t>
  </si>
  <si>
    <t>Operační systém:</t>
  </si>
  <si>
    <t>Licence Windows 10 Professional CZ OEM (64-bit)</t>
  </si>
  <si>
    <t>Hardwarová podpora pro Windows 10 (64-bit)</t>
  </si>
  <si>
    <t>BIOS:</t>
  </si>
  <si>
    <t>Zabezpečení heslem proti neoprávněnému přístupu na dvou úrovních administrátor/uživatel</t>
  </si>
  <si>
    <t>Možnost zabezpečení spuštění („bootování“) heslem na dvou úrovních administrátor/uživatel</t>
  </si>
  <si>
    <t>Podpora zavedení operačního systému ze zařízení připojeného k USB portu</t>
  </si>
  <si>
    <t>Možnost zablokování vybraných zařízení a sběrnic tak, aby s nimi nemohl pracovat operační systém (USB porty…)</t>
  </si>
  <si>
    <t>Vzdálená diagnostika HW nezávisle na stavu operačního programu, vzdálené vypnutí a zapnutí počítače. Podpora vzdálené konzole KVM na HW úrovni.</t>
  </si>
  <si>
    <t>Zabezpečení:</t>
  </si>
  <si>
    <t>Zabezpečení Technologie TPM 2.0 chip s certifikací TCG, příprava pro mechanické zabezpečení lankem se zámkem či případné jiné obdobné řešení</t>
  </si>
  <si>
    <t>Ostatní:</t>
  </si>
  <si>
    <t>Certifikát EPEAT min. Silver, EnergyStar min. 6.0</t>
  </si>
  <si>
    <t>Síťový adaptér odpovídající příkonu notebooku, napájecí kabel</t>
  </si>
  <si>
    <t>Záruční podmínky:</t>
  </si>
  <si>
    <t>Min. 60 měsíců u notebooku a příslušenství (vyjma baterie)</t>
  </si>
  <si>
    <t>60 měsíců</t>
  </si>
  <si>
    <t>Min. 36 měsíců na baterii notebooku</t>
  </si>
  <si>
    <t>36 měsíců</t>
  </si>
  <si>
    <t>Servis:</t>
  </si>
  <si>
    <t>V místě instalace zařízení u zákazníka s ukončením opravy následující pracovní den od jejího nahlášení. Servis prováděný výrobcem či jím autorizovaným subjektem</t>
  </si>
  <si>
    <t>Jediné kontaktní místo pro nahlášení poruch pro celou ČR</t>
  </si>
  <si>
    <t>Podpora poskytovaná prostřednictvím telefonní linky musí být dostupná v pracovní dny min. v době od 9:00 do 16:00 hod.</t>
  </si>
  <si>
    <t>Podpora prostřednictvím internetu musí umožňovat stahování ovladačů a manuálů z internetu</t>
  </si>
  <si>
    <t xml:space="preserve">Při výměně HDD či celého zařízení zůstává původní HDD majetkem kupujícího (neodváží se)                                                                                                                                                                                  </t>
  </si>
  <si>
    <t>Dokovací stanice II</t>
  </si>
  <si>
    <t>Dell Dock WD19</t>
  </si>
  <si>
    <t>Rozhraní:</t>
  </si>
  <si>
    <t>Min. 2x digitální port (DisplayPort nebo HDMI) s podporou min. 4K@60Hz</t>
  </si>
  <si>
    <t>2x DisplayPort, 1x HDMI</t>
  </si>
  <si>
    <t>Možnost souběžného připojení dvou Monitorů I</t>
  </si>
  <si>
    <t>Min. 4x USB port (z toho minimálně 2x USB min. 3.0 port a min. 1x USB-C). Při připojení dokovací stanice k notebooku a ke zdroji energie musí zůstat jeden port USB-C volný.</t>
  </si>
  <si>
    <t>3x USB3.1, 2x USB-C</t>
  </si>
  <si>
    <t>1x RJ-45, 10/100/1000 Mbps
Dokovací stanice musí podporovat WoL, PXE a možnost převzetí MAC adresy notebooku pro jeho jednoznačnou identifikaci v rámci systému hromadné správy (MAC Address Pass-Through / Host Based MAC Address)</t>
  </si>
  <si>
    <t>1x konektor pro připojení sluchátek nebo reproduktorů</t>
  </si>
  <si>
    <t>1x dokovací konektor (kompatibilní s dodaným notebookem) - nepočítá se do splnění minimálního počtu jiných portů dokovací stanice</t>
  </si>
  <si>
    <t>1x napájecí konektor, nepočítá se do splnění minimálního počtu jiných portů dokovací stanice</t>
  </si>
  <si>
    <t>Funkce napájení a nabíjení notebooku</t>
  </si>
  <si>
    <t>Síťový adaptér odpovídající maximálnímu možnému příkonu notebooku a dokovací stanice</t>
  </si>
  <si>
    <t>Dokovací stanice včetně síťového adaptéru musí být od stejného výrobce jako nabízený notebook</t>
  </si>
  <si>
    <t>Min. 60 měsíců</t>
  </si>
  <si>
    <t>Jediné kontaktní místo pro nahlášení poruch pro celou ČR, servisní střediska pokrývající celé území ČR</t>
  </si>
  <si>
    <t>Příslušenství:</t>
  </si>
  <si>
    <t xml:space="preserve">Klávesnice s 12 funkčními tlačítky, rozložení US/CZ, připojení USB </t>
  </si>
  <si>
    <t>Čtečka čipových karet zabudovaná v klávesnici kompatibilní s ISO IEC 7810 ID-1 a ISO IEC 7816 (standardy pro čipové karty)</t>
  </si>
  <si>
    <t>Optická myš, minimálně 2 tlačítka s kolečkem, připojení USB</t>
  </si>
  <si>
    <t>Dell P2419H</t>
  </si>
  <si>
    <t>Velikost:</t>
  </si>
  <si>
    <t>Přesná obchodní velikost 24"</t>
  </si>
  <si>
    <t>Minimální úhlopříčka zobrazovací plochy 23,7"</t>
  </si>
  <si>
    <t>23,8"</t>
  </si>
  <si>
    <t>Vlastnosti:</t>
  </si>
  <si>
    <t>Matný povrch zobrazovací plochy, výškově stavitelný, vertikální a horizontální polohovatelnost, funkce pivot</t>
  </si>
  <si>
    <t>Rozlišení:</t>
  </si>
  <si>
    <t>Přesně 1920 x 1080 bodů, nebo přesně 1920 x 1200 bodů</t>
  </si>
  <si>
    <t>1920x1080</t>
  </si>
  <si>
    <t>Typ:</t>
  </si>
  <si>
    <t>LED posvícení, pozorovací úhel minimálně 178° vodorovně i svisle</t>
  </si>
  <si>
    <t>Jas:</t>
  </si>
  <si>
    <t>Doba odezvy:</t>
  </si>
  <si>
    <t>max. 10 ms</t>
  </si>
  <si>
    <t>Kontrast:</t>
  </si>
  <si>
    <t>Statický kontrast (typický) minimálně 1000:1</t>
  </si>
  <si>
    <t>Vstupy:</t>
  </si>
  <si>
    <t>minimálně 1x VGA</t>
  </si>
  <si>
    <t>minimálně 1x digitální vstup HDMI</t>
  </si>
  <si>
    <t>Přenos digitálního video a audio signálu:</t>
  </si>
  <si>
    <t xml:space="preserve">Součástí dodávky je propojovací kabel pro přenos signálu mezi nabízenou sestavou (základní jednotka a monitor). Je-li předmětem dodávky notebook i dokovací stanice, pak je součástí dodávky i kabel umožňující propojení dokovací stanice s monitorem. Požadavky lze splnit jedním kabelem (bez redukce). Je-li předmětem dodávky dokovací stanice a dvojnásobné či větší množství monitorů - pak musí být možné souběžné připojení dvou monitorů do dokovací stanice a nezbytné propojovací kabely jsou součástí dodávky. </t>
  </si>
  <si>
    <t xml:space="preserve">Monitor a další nabízené výrobky se nesmí od sebe navzájem výrazně odlišovat barevným provedením </t>
  </si>
  <si>
    <t>Napájecí kabel</t>
  </si>
  <si>
    <t>Podpora poskytovaná prostřednictvím telefonní linky musí být dostupná v pracovní dny minimálně v době od 9:00 do 16:00 hod.</t>
  </si>
  <si>
    <t>Ugo Katla BH100 14,1"</t>
  </si>
  <si>
    <t>Brašna:</t>
  </si>
  <si>
    <t>Brašna s uchem a s popruhem napevno přišitým nebo opatřeným kovovými sponami, velikost primárně uváděná výrobcem (tolerance max. 0,5 palce) odpovídající velikosti nabízeného Notebooku II</t>
  </si>
  <si>
    <t>Min. 24 měsíců</t>
  </si>
  <si>
    <t>ANo</t>
  </si>
  <si>
    <t>24 měsíců</t>
  </si>
  <si>
    <t>Společné požadavky</t>
  </si>
  <si>
    <t>Environmentální požadavky</t>
  </si>
  <si>
    <t>Veškeré výše uvedené výrobky splňují požadavky vyplývající z Nařízení Komise EU č. 617/2013 ze dne 26. června 2013, kterým se provádí směrnice Evropského parlamentu a Rady 2009/2009/125/ES a jsou v souladu s direktivou RoHS (Restriction of Use of Certain Hazardous Substances) a nařízení vlády č. 481/2012, je-li jejich aplikace relevantní</t>
  </si>
  <si>
    <r>
      <t>minimálně 250 cd/m</t>
    </r>
    <r>
      <rPr>
        <vertAlign val="superscript"/>
        <sz val="11"/>
        <color indexed="8"/>
        <rFont val="Calibri"/>
        <family val="2"/>
        <charset val="238"/>
      </rPr>
      <t>2</t>
    </r>
  </si>
  <si>
    <t xml:space="preserve"> </t>
  </si>
  <si>
    <t>Technická specifikace poptávaného plnění - Notebook 14 palců</t>
  </si>
  <si>
    <t>Zde vyplňte označení výrobku
(označení výrobce a typu nabízeného notebooku)</t>
  </si>
  <si>
    <t>Vyplňte ANO/NE</t>
  </si>
  <si>
    <t>Vyplňte konkrétní způsob splnění (barvu notebooku)</t>
  </si>
  <si>
    <t>Vyplňte konkrétní způsob splnění (váhu s baterií)</t>
  </si>
  <si>
    <t>1x, min. hodnota dle PassMark - 9000 bodů, skóre dle verze 10 PassMark CPU Mark (dle Přílohy č. 5 Výzvy)</t>
  </si>
  <si>
    <t>Vyplňte konkrétní způsob splnění (typové označení procesoru a počet bodů)</t>
  </si>
  <si>
    <t>Vyplňte konkrétní způsob splnění (velikost a typ operační paměti)</t>
  </si>
  <si>
    <t>Vyplňte konkrétní způsob splnění (kapacitu pevného disku)</t>
  </si>
  <si>
    <t>Vyplňte konkrétní způsob splnění (uhlopříčku a rozlišení)</t>
  </si>
  <si>
    <t>Vyplňte konkrétní způsob splnění (počet a druh konektorů)</t>
  </si>
  <si>
    <t>Vyplňte konkrétní způsob splnění (počet a typ jednotlivých konektorů)</t>
  </si>
  <si>
    <t>Vyplňte konkrétní způsob splnění (typ konektoru)</t>
  </si>
  <si>
    <t>Vyplňte konkrétní způsob splnění</t>
  </si>
  <si>
    <t>Vyplňte konkrétní způsob splnění (doba provozu notebooku při běžné práci)</t>
  </si>
  <si>
    <t>Vyplňte konkrétní způsob splnění (délku záruční doby)</t>
  </si>
  <si>
    <t>Zde vyplňte označení výrobku
(označení výrobce a typu nabízené dokovací stanice)</t>
  </si>
  <si>
    <t>Zde vyplňte označení výrobku
(označení výrobce a typu nabízeného monitoru)</t>
  </si>
  <si>
    <t>Zde vyplňte označení výrobku
(označení výrobce a typu nabízeného obalu)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</si>
</sst>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[$-405]General"/>
    <numFmt numFmtId="166" formatCode="&quot; &quot;#,##0.00&quot; Kč &quot;;&quot;-&quot;#,##0.00&quot; Kč &quot;;&quot; -&quot;#&quot; Kč &quot;;@&quot; &quot;"/>
    <numFmt numFmtId="167" formatCode="#,##0.00&quot; &quot;[$Kč-405];[Red]&quot;-&quot;#,##0.00&quot; &quot;[$Kč-405]"/>
    <numFmt numFmtId="168" formatCode="_-* #,##0\ [$Kč-405]_-;\-* #,##0\ [$Kč-405]_-;_-* &quot;-&quot;??\ [$Kč-405]_-;_-@_-"/>
    <numFmt numFmtId="169" formatCode="#,##0\ &quot;Kč&quot;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9C0006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u/>
      <sz val="10"/>
      <color rgb="FF0000FF"/>
      <name val="Arial"/>
      <family val="2"/>
      <charset val="238"/>
    </font>
    <font>
      <sz val="12"/>
      <color rgb="FF000000"/>
      <name val="Tahoma"/>
      <family val="2"/>
      <charset val="238"/>
    </font>
    <font>
      <b/>
      <i/>
      <u/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FFC7CE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48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>
      <alignment horizontal="center" textRotation="90"/>
    </xf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>
      <alignment horizontal="center"/>
    </xf>
    <xf numFmtId="44" fontId="4" fillId="0" borderId="0" applyFont="0" applyFill="0" applyBorder="0" applyAlignment="0" applyProtection="0"/>
    <xf numFmtId="165" fontId="9" fillId="0" borderId="0"/>
    <xf numFmtId="44" fontId="1" fillId="0" borderId="0" applyFont="0" applyFill="0" applyBorder="0" applyAlignment="0" applyProtection="0"/>
    <xf numFmtId="166" fontId="9" fillId="0" borderId="0"/>
    <xf numFmtId="165" fontId="10" fillId="4" borderId="0"/>
    <xf numFmtId="165" fontId="11" fillId="0" borderId="0"/>
    <xf numFmtId="165" fontId="13" fillId="0" borderId="0"/>
    <xf numFmtId="166" fontId="9" fillId="0" borderId="0"/>
    <xf numFmtId="0" fontId="8" fillId="0" borderId="0"/>
    <xf numFmtId="165" fontId="14" fillId="0" borderId="0"/>
    <xf numFmtId="165" fontId="9" fillId="0" borderId="0"/>
    <xf numFmtId="165" fontId="9" fillId="0" borderId="0"/>
    <xf numFmtId="0" fontId="15" fillId="0" borderId="0"/>
    <xf numFmtId="167" fontId="15" fillId="0" borderId="0"/>
    <xf numFmtId="0" fontId="8" fillId="0" borderId="0"/>
    <xf numFmtId="0" fontId="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5" borderId="0" applyNumberFormat="0" applyBorder="0" applyAlignment="0" applyProtection="0"/>
    <xf numFmtId="0" fontId="18" fillId="0" borderId="0"/>
  </cellStyleXfs>
  <cellXfs count="231">
    <xf numFmtId="0" fontId="0" fillId="0" borderId="0" xfId="0"/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1" xfId="0" applyFill="1" applyBorder="1"/>
    <xf numFmtId="164" fontId="0" fillId="0" borderId="0" xfId="0" applyNumberFormat="1"/>
    <xf numFmtId="0" fontId="0" fillId="0" borderId="0" xfId="0"/>
    <xf numFmtId="0" fontId="0" fillId="0" borderId="0" xfId="0"/>
    <xf numFmtId="0" fontId="0" fillId="2" borderId="1" xfId="0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7" fillId="2" borderId="1" xfId="7" applyFill="1" applyBorder="1" applyAlignment="1">
      <alignment vertical="center" wrapText="1"/>
    </xf>
    <xf numFmtId="0" fontId="1" fillId="2" borderId="1" xfId="7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/>
    </xf>
    <xf numFmtId="0" fontId="0" fillId="2" borderId="1" xfId="1" applyNumberFormat="1" applyFont="1" applyFill="1" applyBorder="1" applyAlignment="1">
      <alignment vertical="center"/>
    </xf>
    <xf numFmtId="0" fontId="2" fillId="2" borderId="5" xfId="0" applyFont="1" applyFill="1" applyBorder="1" applyAlignment="1">
      <alignment horizontal="center"/>
    </xf>
    <xf numFmtId="49" fontId="0" fillId="2" borderId="2" xfId="0" quotePrefix="1" applyNumberFormat="1" applyFill="1" applyBorder="1" applyAlignment="1">
      <alignment vertical="center"/>
    </xf>
    <xf numFmtId="164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Fill="1" applyBorder="1"/>
    <xf numFmtId="0" fontId="0" fillId="2" borderId="9" xfId="0" applyFill="1" applyBorder="1"/>
    <xf numFmtId="168" fontId="0" fillId="2" borderId="9" xfId="1" applyNumberFormat="1" applyFont="1" applyFill="1" applyBorder="1" applyAlignment="1">
      <alignment vertical="center"/>
    </xf>
    <xf numFmtId="164" fontId="0" fillId="2" borderId="9" xfId="1" applyNumberFormat="1" applyFont="1" applyFill="1" applyBorder="1" applyAlignment="1">
      <alignment vertical="center"/>
    </xf>
    <xf numFmtId="164" fontId="0" fillId="2" borderId="8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0" xfId="0"/>
    <xf numFmtId="169" fontId="3" fillId="2" borderId="6" xfId="7" applyNumberFormat="1" applyFont="1" applyFill="1" applyBorder="1" applyAlignment="1">
      <alignment vertical="center" wrapText="1"/>
    </xf>
    <xf numFmtId="0" fontId="3" fillId="3" borderId="1" xfId="7" applyFont="1" applyFill="1" applyBorder="1" applyAlignment="1">
      <alignment vertical="center" wrapText="1"/>
    </xf>
    <xf numFmtId="49" fontId="3" fillId="3" borderId="2" xfId="0" quotePrefix="1" applyNumberFormat="1" applyFont="1" applyFill="1" applyBorder="1" applyAlignment="1">
      <alignment vertical="center"/>
    </xf>
    <xf numFmtId="49" fontId="3" fillId="3" borderId="1" xfId="0" quotePrefix="1" applyNumberFormat="1" applyFont="1" applyFill="1" applyBorder="1" applyAlignment="1">
      <alignment vertical="center"/>
    </xf>
    <xf numFmtId="0" fontId="18" fillId="0" borderId="0" xfId="647"/>
    <xf numFmtId="0" fontId="19" fillId="0" borderId="0" xfId="647" applyFont="1" applyAlignment="1">
      <alignment vertical="top"/>
    </xf>
    <xf numFmtId="0" fontId="2" fillId="0" borderId="0" xfId="647" applyFont="1"/>
    <xf numFmtId="0" fontId="18" fillId="0" borderId="0" xfId="647" applyBorder="1"/>
    <xf numFmtId="0" fontId="21" fillId="6" borderId="2" xfId="647" applyFont="1" applyFill="1" applyBorder="1" applyAlignment="1">
      <alignment vertical="center" wrapText="1"/>
    </xf>
    <xf numFmtId="0" fontId="21" fillId="6" borderId="17" xfId="647" applyFont="1" applyFill="1" applyBorder="1" applyAlignment="1">
      <alignment vertical="center" wrapText="1"/>
    </xf>
    <xf numFmtId="0" fontId="21" fillId="6" borderId="6" xfId="647" applyFont="1" applyFill="1" applyBorder="1" applyAlignment="1">
      <alignment vertical="center" wrapText="1"/>
    </xf>
    <xf numFmtId="0" fontId="22" fillId="0" borderId="2" xfId="647" applyFont="1" applyBorder="1" applyAlignment="1">
      <alignment horizontal="left" vertical="center"/>
    </xf>
    <xf numFmtId="0" fontId="22" fillId="0" borderId="17" xfId="647" applyFont="1" applyFill="1" applyBorder="1" applyAlignment="1">
      <alignment horizontal="left" vertical="center" wrapText="1"/>
    </xf>
    <xf numFmtId="0" fontId="22" fillId="7" borderId="2" xfId="647" applyFont="1" applyFill="1" applyBorder="1" applyAlignment="1">
      <alignment horizontal="left" vertical="center" wrapText="1"/>
    </xf>
    <xf numFmtId="0" fontId="22" fillId="8" borderId="6" xfId="647" applyFont="1" applyFill="1" applyBorder="1" applyAlignment="1">
      <alignment horizontal="left" vertical="center" wrapText="1"/>
    </xf>
    <xf numFmtId="0" fontId="22" fillId="0" borderId="2" xfId="647" applyFont="1" applyFill="1" applyBorder="1" applyAlignment="1">
      <alignment horizontal="left" vertical="center"/>
    </xf>
    <xf numFmtId="0" fontId="22" fillId="7" borderId="6" xfId="647" applyFont="1" applyFill="1" applyBorder="1" applyAlignment="1">
      <alignment horizontal="left" vertical="center" wrapText="1"/>
    </xf>
    <xf numFmtId="0" fontId="22" fillId="0" borderId="17" xfId="647" applyFont="1" applyBorder="1" applyAlignment="1">
      <alignment horizontal="left" vertical="center" wrapText="1"/>
    </xf>
    <xf numFmtId="0" fontId="22" fillId="9" borderId="6" xfId="647" applyFont="1" applyFill="1" applyBorder="1" applyAlignment="1">
      <alignment horizontal="left" vertical="center" wrapText="1"/>
    </xf>
    <xf numFmtId="0" fontId="22" fillId="10" borderId="17" xfId="647" applyFont="1" applyFill="1" applyBorder="1" applyAlignment="1">
      <alignment horizontal="left" vertical="center" wrapText="1"/>
    </xf>
    <xf numFmtId="0" fontId="3" fillId="0" borderId="17" xfId="647" applyFont="1" applyBorder="1" applyAlignment="1">
      <alignment vertical="top" wrapText="1"/>
    </xf>
    <xf numFmtId="0" fontId="3" fillId="0" borderId="17" xfId="646" applyFont="1" applyFill="1" applyBorder="1" applyAlignment="1">
      <alignment horizontal="left" vertical="center" wrapText="1"/>
    </xf>
    <xf numFmtId="0" fontId="22" fillId="7" borderId="6" xfId="647" applyFont="1" applyFill="1" applyBorder="1" applyAlignment="1">
      <alignment horizontal="left" vertical="center"/>
    </xf>
    <xf numFmtId="0" fontId="22" fillId="0" borderId="0" xfId="647" applyFont="1" applyFill="1" applyBorder="1" applyAlignment="1">
      <alignment horizontal="left" vertical="center" wrapText="1"/>
    </xf>
    <xf numFmtId="0" fontId="21" fillId="0" borderId="0" xfId="647" applyFont="1" applyFill="1" applyBorder="1" applyAlignment="1">
      <alignment horizontal="center" vertical="center" wrapText="1"/>
    </xf>
    <xf numFmtId="0" fontId="22" fillId="0" borderId="7" xfId="647" applyFont="1" applyBorder="1" applyAlignment="1">
      <alignment horizontal="left" vertical="center"/>
    </xf>
    <xf numFmtId="0" fontId="22" fillId="0" borderId="19" xfId="647" applyFont="1" applyBorder="1" applyAlignment="1">
      <alignment horizontal="left" vertical="center" wrapText="1"/>
    </xf>
    <xf numFmtId="0" fontId="22" fillId="7" borderId="7" xfId="647" applyFont="1" applyFill="1" applyBorder="1" applyAlignment="1">
      <alignment horizontal="left" vertical="center" wrapText="1"/>
    </xf>
    <xf numFmtId="0" fontId="22" fillId="8" borderId="8" xfId="647" applyFont="1" applyFill="1" applyBorder="1" applyAlignment="1">
      <alignment horizontal="left" vertical="center" wrapText="1"/>
    </xf>
    <xf numFmtId="0" fontId="21" fillId="0" borderId="0" xfId="647" applyFont="1" applyFill="1" applyBorder="1" applyAlignment="1">
      <alignment vertical="center" wrapText="1"/>
    </xf>
    <xf numFmtId="0" fontId="18" fillId="0" borderId="0" xfId="647" applyFill="1"/>
    <xf numFmtId="0" fontId="22" fillId="0" borderId="0" xfId="647" applyFont="1" applyFill="1" applyBorder="1" applyAlignment="1">
      <alignment horizontal="left" vertical="center"/>
    </xf>
    <xf numFmtId="0" fontId="18" fillId="0" borderId="0" xfId="647" applyAlignment="1">
      <alignment vertical="top"/>
    </xf>
    <xf numFmtId="0" fontId="18" fillId="0" borderId="0" xfId="647" applyAlignment="1">
      <alignment vertical="top" wrapText="1"/>
    </xf>
    <xf numFmtId="0" fontId="21" fillId="6" borderId="2" xfId="647" applyFont="1" applyFill="1" applyBorder="1" applyAlignment="1">
      <alignment vertical="center"/>
    </xf>
    <xf numFmtId="0" fontId="23" fillId="8" borderId="6" xfId="647" applyFont="1" applyFill="1" applyBorder="1" applyAlignment="1">
      <alignment horizontal="left" vertical="center" wrapText="1"/>
    </xf>
    <xf numFmtId="0" fontId="22" fillId="0" borderId="10" xfId="647" applyFont="1" applyBorder="1" applyAlignment="1"/>
    <xf numFmtId="0" fontId="22" fillId="0" borderId="0" xfId="647" applyFont="1" applyBorder="1" applyAlignment="1"/>
    <xf numFmtId="0" fontId="18" fillId="0" borderId="0" xfId="647" applyFill="1" applyBorder="1" applyAlignment="1">
      <alignment vertical="center" wrapText="1"/>
    </xf>
    <xf numFmtId="0" fontId="18" fillId="0" borderId="0" xfId="647" applyFill="1" applyBorder="1"/>
    <xf numFmtId="0" fontId="21" fillId="6" borderId="1" xfId="647" applyFont="1" applyFill="1" applyBorder="1" applyAlignment="1">
      <alignment vertical="center"/>
    </xf>
    <xf numFmtId="0" fontId="18" fillId="0" borderId="2" xfId="647" applyBorder="1" applyAlignment="1">
      <alignment vertical="top"/>
    </xf>
    <xf numFmtId="0" fontId="18" fillId="0" borderId="6" xfId="647" applyBorder="1" applyAlignment="1">
      <alignment vertical="top" wrapText="1"/>
    </xf>
    <xf numFmtId="0" fontId="18" fillId="7" borderId="2" xfId="647" applyFont="1" applyFill="1" applyBorder="1" applyAlignment="1">
      <alignment vertical="center" wrapText="1"/>
    </xf>
    <xf numFmtId="0" fontId="18" fillId="8" borderId="6" xfId="647" applyFill="1" applyBorder="1" applyAlignment="1">
      <alignment vertical="center" wrapText="1"/>
    </xf>
    <xf numFmtId="0" fontId="22" fillId="0" borderId="1" xfId="647" applyFont="1" applyBorder="1" applyAlignment="1">
      <alignment horizontal="left" vertical="center" wrapText="1"/>
    </xf>
    <xf numFmtId="0" fontId="22" fillId="7" borderId="1" xfId="647" applyFont="1" applyFill="1" applyBorder="1" applyAlignment="1">
      <alignment horizontal="left" vertical="center" wrapText="1"/>
    </xf>
    <xf numFmtId="0" fontId="22" fillId="0" borderId="9" xfId="647" applyFont="1" applyBorder="1" applyAlignment="1">
      <alignment horizontal="left" vertical="center" wrapText="1"/>
    </xf>
    <xf numFmtId="0" fontId="22" fillId="7" borderId="9" xfId="647" applyFont="1" applyFill="1" applyBorder="1" applyAlignment="1">
      <alignment horizontal="left" vertical="center" wrapText="1"/>
    </xf>
    <xf numFmtId="0" fontId="18" fillId="8" borderId="8" xfId="647" applyFill="1" applyBorder="1" applyAlignment="1">
      <alignment vertical="center" wrapText="1"/>
    </xf>
    <xf numFmtId="0" fontId="18" fillId="0" borderId="11" xfId="647" applyFill="1" applyBorder="1" applyAlignment="1">
      <alignment vertical="top"/>
    </xf>
    <xf numFmtId="0" fontId="18" fillId="0" borderId="0" xfId="647" applyFill="1" applyBorder="1" applyAlignment="1">
      <alignment vertical="top" wrapText="1"/>
    </xf>
    <xf numFmtId="0" fontId="18" fillId="0" borderId="12" xfId="647" applyFont="1" applyFill="1" applyBorder="1" applyAlignment="1">
      <alignment vertical="center" wrapText="1"/>
    </xf>
    <xf numFmtId="0" fontId="21" fillId="6" borderId="17" xfId="647" applyFont="1" applyFill="1" applyBorder="1" applyAlignment="1">
      <alignment vertical="center"/>
    </xf>
    <xf numFmtId="0" fontId="18" fillId="0" borderId="17" xfId="647" applyBorder="1" applyAlignment="1">
      <alignment vertical="top" wrapText="1"/>
    </xf>
    <xf numFmtId="0" fontId="21" fillId="6" borderId="21" xfId="647" applyFont="1" applyFill="1" applyBorder="1" applyAlignment="1">
      <alignment vertical="center"/>
    </xf>
    <xf numFmtId="0" fontId="21" fillId="6" borderId="22" xfId="647" applyFont="1" applyFill="1" applyBorder="1" applyAlignment="1">
      <alignment vertical="center" wrapText="1"/>
    </xf>
    <xf numFmtId="0" fontId="21" fillId="6" borderId="23" xfId="647" applyFont="1" applyFill="1" applyBorder="1" applyAlignment="1">
      <alignment vertical="center" wrapText="1"/>
    </xf>
    <xf numFmtId="0" fontId="18" fillId="7" borderId="2" xfId="647" applyFill="1" applyBorder="1" applyAlignment="1">
      <alignment vertical="center" wrapText="1"/>
    </xf>
    <xf numFmtId="0" fontId="18" fillId="7" borderId="6" xfId="647" applyFill="1" applyBorder="1" applyAlignment="1">
      <alignment vertical="center" wrapText="1"/>
    </xf>
    <xf numFmtId="0" fontId="18" fillId="0" borderId="7" xfId="647" applyBorder="1" applyAlignment="1">
      <alignment vertical="top"/>
    </xf>
    <xf numFmtId="0" fontId="18" fillId="0" borderId="19" xfId="647" applyBorder="1" applyAlignment="1">
      <alignment vertical="top" wrapText="1"/>
    </xf>
    <xf numFmtId="0" fontId="18" fillId="7" borderId="7" xfId="647" applyFont="1" applyFill="1" applyBorder="1" applyAlignment="1">
      <alignment vertical="center" wrapText="1"/>
    </xf>
    <xf numFmtId="0" fontId="22" fillId="10" borderId="2" xfId="647" applyFont="1" applyFill="1" applyBorder="1" applyAlignment="1">
      <alignment horizontal="left" vertical="center" wrapText="1"/>
    </xf>
    <xf numFmtId="0" fontId="22" fillId="7" borderId="8" xfId="647" applyFont="1" applyFill="1" applyBorder="1" applyAlignment="1">
      <alignment horizontal="left" vertical="center" wrapText="1"/>
    </xf>
    <xf numFmtId="0" fontId="2" fillId="0" borderId="0" xfId="647" applyFont="1" applyBorder="1" applyAlignment="1">
      <alignment vertical="top"/>
    </xf>
    <xf numFmtId="0" fontId="18" fillId="0" borderId="2" xfId="647" applyBorder="1" applyAlignment="1">
      <alignment vertical="top" wrapText="1"/>
    </xf>
    <xf numFmtId="0" fontId="22" fillId="0" borderId="11" xfId="647" applyFont="1" applyBorder="1" applyAlignment="1">
      <alignment horizontal="left" vertical="center"/>
    </xf>
    <xf numFmtId="0" fontId="22" fillId="0" borderId="0" xfId="647" applyFont="1" applyBorder="1" applyAlignment="1">
      <alignment horizontal="left" vertical="center" wrapText="1"/>
    </xf>
    <xf numFmtId="0" fontId="18" fillId="0" borderId="2" xfId="647" applyFont="1" applyBorder="1" applyAlignment="1">
      <alignment vertical="top" wrapText="1"/>
    </xf>
    <xf numFmtId="0" fontId="18" fillId="0" borderId="0" xfId="647" applyFont="1"/>
    <xf numFmtId="0" fontId="18" fillId="0" borderId="17" xfId="647" applyFill="1" applyBorder="1" applyAlignment="1">
      <alignment vertical="top" wrapText="1"/>
    </xf>
    <xf numFmtId="0" fontId="18" fillId="0" borderId="17" xfId="647" applyFont="1" applyFill="1" applyBorder="1" applyAlignment="1">
      <alignment vertical="top" wrapText="1"/>
    </xf>
    <xf numFmtId="0" fontId="18" fillId="0" borderId="0" xfId="647" applyFill="1" applyAlignment="1">
      <alignment wrapText="1"/>
    </xf>
    <xf numFmtId="0" fontId="18" fillId="0" borderId="0" xfId="647" applyFont="1" applyFill="1"/>
    <xf numFmtId="0" fontId="18" fillId="0" borderId="11" xfId="647" applyFill="1" applyBorder="1"/>
    <xf numFmtId="0" fontId="19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2" fillId="0" borderId="0" xfId="0" applyFont="1"/>
    <xf numFmtId="0" fontId="0" fillId="0" borderId="0" xfId="0" applyBorder="1"/>
    <xf numFmtId="0" fontId="21" fillId="6" borderId="2" xfId="0" applyFont="1" applyFill="1" applyBorder="1" applyAlignment="1">
      <alignment vertical="center" wrapText="1"/>
    </xf>
    <xf numFmtId="0" fontId="21" fillId="6" borderId="17" xfId="0" applyFont="1" applyFill="1" applyBorder="1" applyAlignment="1">
      <alignment vertical="center" wrapText="1"/>
    </xf>
    <xf numFmtId="0" fontId="21" fillId="6" borderId="6" xfId="0" applyFont="1" applyFill="1" applyBorder="1" applyAlignment="1">
      <alignment vertical="center" wrapText="1"/>
    </xf>
    <xf numFmtId="0" fontId="22" fillId="0" borderId="2" xfId="0" applyFont="1" applyBorder="1" applyAlignment="1">
      <alignment horizontal="left" vertical="center"/>
    </xf>
    <xf numFmtId="0" fontId="22" fillId="0" borderId="17" xfId="0" applyFont="1" applyFill="1" applyBorder="1" applyAlignment="1">
      <alignment horizontal="left" vertical="center" wrapText="1"/>
    </xf>
    <xf numFmtId="0" fontId="22" fillId="7" borderId="2" xfId="0" applyFont="1" applyFill="1" applyBorder="1" applyAlignment="1">
      <alignment horizontal="left" vertical="center" wrapText="1"/>
    </xf>
    <xf numFmtId="0" fontId="22" fillId="8" borderId="6" xfId="0" applyFont="1" applyFill="1" applyBorder="1" applyAlignment="1">
      <alignment horizontal="left" vertical="center" wrapText="1"/>
    </xf>
    <xf numFmtId="0" fontId="0" fillId="0" borderId="0" xfId="0" applyFill="1"/>
    <xf numFmtId="0" fontId="22" fillId="0" borderId="2" xfId="0" applyFont="1" applyFill="1" applyBorder="1" applyAlignment="1">
      <alignment horizontal="left" vertical="center"/>
    </xf>
    <xf numFmtId="0" fontId="22" fillId="7" borderId="6" xfId="0" applyFont="1" applyFill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9" borderId="6" xfId="0" applyFont="1" applyFill="1" applyBorder="1" applyAlignment="1">
      <alignment horizontal="left" vertical="center" wrapText="1"/>
    </xf>
    <xf numFmtId="0" fontId="22" fillId="10" borderId="17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top" wrapText="1"/>
    </xf>
    <xf numFmtId="0" fontId="22" fillId="7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22" fillId="7" borderId="6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2" fillId="0" borderId="7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 wrapText="1"/>
    </xf>
    <xf numFmtId="0" fontId="22" fillId="7" borderId="7" xfId="0" applyFont="1" applyFill="1" applyBorder="1" applyAlignment="1">
      <alignment horizontal="left" vertical="center" wrapText="1"/>
    </xf>
    <xf numFmtId="0" fontId="22" fillId="8" borderId="8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vertical="center" wrapText="1"/>
    </xf>
    <xf numFmtId="0" fontId="22" fillId="0" borderId="0" xfId="0" applyFont="1" applyFill="1" applyBorder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1" fillId="6" borderId="2" xfId="0" applyFont="1" applyFill="1" applyBorder="1" applyAlignment="1">
      <alignment vertical="center"/>
    </xf>
    <xf numFmtId="0" fontId="23" fillId="8" borderId="6" xfId="0" applyFont="1" applyFill="1" applyBorder="1" applyAlignment="1">
      <alignment horizontal="left" vertical="center" wrapText="1"/>
    </xf>
    <xf numFmtId="0" fontId="0" fillId="0" borderId="0" xfId="0" applyFill="1" applyBorder="1"/>
    <xf numFmtId="0" fontId="22" fillId="0" borderId="10" xfId="0" applyFont="1" applyBorder="1" applyAlignment="1"/>
    <xf numFmtId="0" fontId="22" fillId="0" borderId="0" xfId="0" applyFont="1" applyBorder="1" applyAlignment="1"/>
    <xf numFmtId="0" fontId="0" fillId="0" borderId="0" xfId="0" applyFill="1" applyBorder="1" applyAlignment="1">
      <alignment vertical="center" wrapText="1"/>
    </xf>
    <xf numFmtId="0" fontId="21" fillId="6" borderId="1" xfId="0" applyFont="1" applyFill="1" applyBorder="1" applyAlignment="1">
      <alignment vertical="center"/>
    </xf>
    <xf numFmtId="0" fontId="0" fillId="0" borderId="2" xfId="0" applyBorder="1" applyAlignment="1">
      <alignment vertical="top"/>
    </xf>
    <xf numFmtId="0" fontId="0" fillId="0" borderId="6" xfId="0" applyBorder="1" applyAlignment="1">
      <alignment vertical="top" wrapText="1"/>
    </xf>
    <xf numFmtId="0" fontId="0" fillId="7" borderId="2" xfId="0" applyFont="1" applyFill="1" applyBorder="1" applyAlignment="1">
      <alignment vertical="center" wrapText="1"/>
    </xf>
    <xf numFmtId="0" fontId="0" fillId="8" borderId="6" xfId="0" applyFill="1" applyBorder="1" applyAlignment="1">
      <alignment vertical="center" wrapText="1"/>
    </xf>
    <xf numFmtId="0" fontId="22" fillId="0" borderId="1" xfId="0" applyFont="1" applyBorder="1" applyAlignment="1">
      <alignment horizontal="left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2" fillId="0" borderId="9" xfId="0" applyFont="1" applyBorder="1" applyAlignment="1">
      <alignment horizontal="left" vertical="center" wrapText="1"/>
    </xf>
    <xf numFmtId="0" fontId="22" fillId="7" borderId="9" xfId="0" applyFont="1" applyFill="1" applyBorder="1" applyAlignment="1">
      <alignment horizontal="left" vertical="center" wrapText="1"/>
    </xf>
    <xf numFmtId="0" fontId="0" fillId="8" borderId="8" xfId="0" applyFill="1" applyBorder="1" applyAlignment="1">
      <alignment vertical="center" wrapText="1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 wrapText="1"/>
    </xf>
    <xf numFmtId="0" fontId="21" fillId="6" borderId="17" xfId="0" applyFont="1" applyFill="1" applyBorder="1" applyAlignment="1">
      <alignment vertical="center"/>
    </xf>
    <xf numFmtId="0" fontId="0" fillId="0" borderId="17" xfId="0" applyBorder="1" applyAlignment="1">
      <alignment vertical="top" wrapText="1"/>
    </xf>
    <xf numFmtId="0" fontId="0" fillId="0" borderId="11" xfId="0" applyFill="1" applyBorder="1" applyAlignment="1">
      <alignment vertical="top"/>
    </xf>
    <xf numFmtId="0" fontId="0" fillId="0" borderId="0" xfId="0" applyFill="1" applyBorder="1" applyAlignment="1">
      <alignment vertical="top" wrapText="1"/>
    </xf>
    <xf numFmtId="0" fontId="0" fillId="0" borderId="12" xfId="0" applyFont="1" applyFill="1" applyBorder="1" applyAlignment="1">
      <alignment vertical="center" wrapText="1"/>
    </xf>
    <xf numFmtId="0" fontId="21" fillId="6" borderId="21" xfId="0" applyFont="1" applyFill="1" applyBorder="1" applyAlignment="1">
      <alignment vertical="center"/>
    </xf>
    <xf numFmtId="0" fontId="21" fillId="6" borderId="22" xfId="0" applyFont="1" applyFill="1" applyBorder="1" applyAlignment="1">
      <alignment vertical="center" wrapText="1"/>
    </xf>
    <xf numFmtId="0" fontId="21" fillId="6" borderId="23" xfId="0" applyFont="1" applyFill="1" applyBorder="1" applyAlignment="1">
      <alignment vertical="center" wrapText="1"/>
    </xf>
    <xf numFmtId="0" fontId="0" fillId="7" borderId="2" xfId="0" applyFill="1" applyBorder="1" applyAlignment="1">
      <alignment vertical="center" wrapText="1"/>
    </xf>
    <xf numFmtId="0" fontId="0" fillId="7" borderId="6" xfId="0" applyFill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0" fillId="0" borderId="17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0" fillId="0" borderId="17" xfId="0" applyFont="1" applyFill="1" applyBorder="1" applyAlignment="1">
      <alignment vertical="top" wrapText="1"/>
    </xf>
    <xf numFmtId="0" fontId="0" fillId="0" borderId="0" xfId="0" applyFont="1" applyFill="1"/>
    <xf numFmtId="0" fontId="0" fillId="0" borderId="0" xfId="0" applyFont="1"/>
    <xf numFmtId="0" fontId="0" fillId="0" borderId="11" xfId="0" applyFill="1" applyBorder="1"/>
    <xf numFmtId="0" fontId="0" fillId="0" borderId="7" xfId="0" applyBorder="1" applyAlignment="1">
      <alignment vertical="top"/>
    </xf>
    <xf numFmtId="0" fontId="0" fillId="0" borderId="19" xfId="0" applyBorder="1" applyAlignment="1">
      <alignment vertical="top" wrapText="1"/>
    </xf>
    <xf numFmtId="0" fontId="0" fillId="7" borderId="7" xfId="0" applyFont="1" applyFill="1" applyBorder="1" applyAlignment="1">
      <alignment vertical="center" wrapText="1"/>
    </xf>
    <xf numFmtId="0" fontId="22" fillId="10" borderId="2" xfId="0" applyFont="1" applyFill="1" applyBorder="1" applyAlignment="1">
      <alignment horizontal="left" vertical="center" wrapText="1"/>
    </xf>
    <xf numFmtId="0" fontId="22" fillId="7" borderId="8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21" fillId="6" borderId="3" xfId="0" applyFont="1" applyFill="1" applyBorder="1" applyAlignment="1">
      <alignment horizontal="center" vertical="center" wrapText="1"/>
    </xf>
    <xf numFmtId="0" fontId="21" fillId="6" borderId="15" xfId="0" applyFont="1" applyFill="1" applyBorder="1" applyAlignment="1">
      <alignment horizontal="center" vertical="center" wrapText="1"/>
    </xf>
    <xf numFmtId="0" fontId="21" fillId="7" borderId="20" xfId="0" applyFont="1" applyFill="1" applyBorder="1" applyAlignment="1">
      <alignment horizontal="center" vertical="center" wrapText="1"/>
    </xf>
    <xf numFmtId="0" fontId="21" fillId="7" borderId="24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21" fillId="6" borderId="4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top" wrapText="1"/>
    </xf>
    <xf numFmtId="0" fontId="0" fillId="6" borderId="20" xfId="0" applyFill="1" applyBorder="1" applyAlignment="1">
      <alignment horizontal="center" vertical="top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6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top"/>
    </xf>
    <xf numFmtId="0" fontId="20" fillId="0" borderId="3" xfId="0" applyFont="1" applyFill="1" applyBorder="1" applyAlignment="1">
      <alignment horizontal="center" vertical="top"/>
    </xf>
    <xf numFmtId="0" fontId="20" fillId="0" borderId="15" xfId="0" applyFont="1" applyFill="1" applyBorder="1" applyAlignment="1">
      <alignment horizontal="center" vertical="top"/>
    </xf>
    <xf numFmtId="0" fontId="20" fillId="0" borderId="13" xfId="0" applyFont="1" applyFill="1" applyBorder="1" applyAlignment="1">
      <alignment horizontal="center"/>
    </xf>
    <xf numFmtId="0" fontId="20" fillId="0" borderId="16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 vertical="center" wrapText="1"/>
    </xf>
    <xf numFmtId="0" fontId="21" fillId="6" borderId="17" xfId="0" applyFont="1" applyFill="1" applyBorder="1" applyAlignment="1">
      <alignment horizontal="center" vertical="center" wrapText="1"/>
    </xf>
    <xf numFmtId="0" fontId="21" fillId="7" borderId="18" xfId="0" applyFont="1" applyFill="1" applyBorder="1" applyAlignment="1">
      <alignment horizontal="center" vertical="center" wrapText="1"/>
    </xf>
    <xf numFmtId="0" fontId="21" fillId="7" borderId="14" xfId="0" applyFont="1" applyFill="1" applyBorder="1" applyAlignment="1">
      <alignment horizontal="center" vertical="center" wrapText="1"/>
    </xf>
    <xf numFmtId="0" fontId="21" fillId="6" borderId="3" xfId="647" applyFont="1" applyFill="1" applyBorder="1" applyAlignment="1">
      <alignment horizontal="center" vertical="center" wrapText="1"/>
    </xf>
    <xf numFmtId="0" fontId="21" fillId="6" borderId="15" xfId="647" applyFont="1" applyFill="1" applyBorder="1" applyAlignment="1">
      <alignment horizontal="center" vertical="center" wrapText="1"/>
    </xf>
    <xf numFmtId="0" fontId="21" fillId="7" borderId="20" xfId="647" applyFont="1" applyFill="1" applyBorder="1" applyAlignment="1">
      <alignment horizontal="center" vertical="center" wrapText="1"/>
    </xf>
    <xf numFmtId="0" fontId="21" fillId="7" borderId="24" xfId="647" applyFont="1" applyFill="1" applyBorder="1" applyAlignment="1">
      <alignment horizontal="center" vertical="center" wrapText="1"/>
    </xf>
    <xf numFmtId="0" fontId="4" fillId="7" borderId="20" xfId="647" applyFont="1" applyFill="1" applyBorder="1" applyAlignment="1">
      <alignment horizontal="center" vertical="center" wrapText="1"/>
    </xf>
    <xf numFmtId="0" fontId="4" fillId="7" borderId="24" xfId="647" applyFont="1" applyFill="1" applyBorder="1" applyAlignment="1">
      <alignment horizontal="center" vertical="center" wrapText="1"/>
    </xf>
    <xf numFmtId="0" fontId="21" fillId="6" borderId="4" xfId="647" applyFont="1" applyFill="1" applyBorder="1" applyAlignment="1">
      <alignment horizontal="center" vertical="center" wrapText="1"/>
    </xf>
    <xf numFmtId="0" fontId="21" fillId="2" borderId="3" xfId="647" applyFont="1" applyFill="1" applyBorder="1" applyAlignment="1">
      <alignment horizontal="center" vertical="center" wrapText="1"/>
    </xf>
    <xf numFmtId="0" fontId="21" fillId="2" borderId="5" xfId="647" applyFont="1" applyFill="1" applyBorder="1" applyAlignment="1">
      <alignment horizontal="center" vertical="center" wrapText="1"/>
    </xf>
    <xf numFmtId="0" fontId="21" fillId="6" borderId="13" xfId="647" applyFont="1" applyFill="1" applyBorder="1" applyAlignment="1">
      <alignment horizontal="center" vertical="top" wrapText="1"/>
    </xf>
    <xf numFmtId="0" fontId="18" fillId="6" borderId="20" xfId="647" applyFill="1" applyBorder="1" applyAlignment="1">
      <alignment horizontal="center" vertical="top"/>
    </xf>
    <xf numFmtId="0" fontId="21" fillId="7" borderId="13" xfId="647" applyFont="1" applyFill="1" applyBorder="1" applyAlignment="1">
      <alignment horizontal="center" vertical="center" wrapText="1"/>
    </xf>
    <xf numFmtId="0" fontId="21" fillId="7" borderId="16" xfId="647" applyFont="1" applyFill="1" applyBorder="1" applyAlignment="1">
      <alignment horizontal="center" vertical="center" wrapText="1"/>
    </xf>
    <xf numFmtId="0" fontId="22" fillId="6" borderId="15" xfId="647" applyFont="1" applyFill="1" applyBorder="1" applyAlignment="1">
      <alignment horizontal="center" vertical="center"/>
    </xf>
    <xf numFmtId="0" fontId="19" fillId="0" borderId="0" xfId="647" applyFont="1" applyAlignment="1">
      <alignment horizontal="center" vertical="top"/>
    </xf>
    <xf numFmtId="0" fontId="20" fillId="0" borderId="3" xfId="647" applyFont="1" applyFill="1" applyBorder="1" applyAlignment="1">
      <alignment horizontal="center" vertical="top"/>
    </xf>
    <xf numFmtId="0" fontId="20" fillId="0" borderId="15" xfId="647" applyFont="1" applyFill="1" applyBorder="1" applyAlignment="1">
      <alignment horizontal="center" vertical="top"/>
    </xf>
    <xf numFmtId="0" fontId="20" fillId="0" borderId="13" xfId="647" applyFont="1" applyFill="1" applyBorder="1" applyAlignment="1">
      <alignment horizontal="center"/>
    </xf>
    <xf numFmtId="0" fontId="20" fillId="0" borderId="16" xfId="647" applyFont="1" applyFill="1" applyBorder="1" applyAlignment="1">
      <alignment horizontal="center"/>
    </xf>
    <xf numFmtId="0" fontId="21" fillId="6" borderId="2" xfId="647" applyFont="1" applyFill="1" applyBorder="1" applyAlignment="1">
      <alignment horizontal="center" vertical="center" wrapText="1"/>
    </xf>
    <xf numFmtId="0" fontId="21" fillId="6" borderId="17" xfId="647" applyFont="1" applyFill="1" applyBorder="1" applyAlignment="1">
      <alignment horizontal="center" vertical="center" wrapText="1"/>
    </xf>
    <xf numFmtId="0" fontId="21" fillId="7" borderId="18" xfId="647" applyFont="1" applyFill="1" applyBorder="1" applyAlignment="1">
      <alignment horizontal="center" vertical="center" wrapText="1"/>
    </xf>
    <xf numFmtId="0" fontId="21" fillId="7" borderId="14" xfId="647" applyFont="1" applyFill="1" applyBorder="1" applyAlignment="1">
      <alignment horizontal="center" vertical="center" wrapText="1"/>
    </xf>
  </cellXfs>
  <cellStyles count="648">
    <cellStyle name="Excel Built-in Bad" xfId="50" xr:uid="{00000000-0005-0000-0000-000000000000}"/>
    <cellStyle name="Excel Built-in Currency" xfId="49" xr:uid="{00000000-0005-0000-0000-000001000000}"/>
    <cellStyle name="Excel Built-in Hyperlink" xfId="51" xr:uid="{00000000-0005-0000-0000-000002000000}"/>
    <cellStyle name="Excel Built-in Normal" xfId="47" xr:uid="{00000000-0005-0000-0000-000003000000}"/>
    <cellStyle name="Heading" xfId="45" xr:uid="{00000000-0005-0000-0000-000004000000}"/>
    <cellStyle name="Heading1" xfId="42" xr:uid="{00000000-0005-0000-0000-000005000000}"/>
    <cellStyle name="Hypertextový odkaz" xfId="7" builtinId="8"/>
    <cellStyle name="Hypertextový odkaz 2" xfId="2" xr:uid="{00000000-0005-0000-0000-000007000000}"/>
    <cellStyle name="Hypertextový odkaz 2 2" xfId="52" xr:uid="{00000000-0005-0000-0000-000008000000}"/>
    <cellStyle name="Měna" xfId="1" builtinId="4"/>
    <cellStyle name="Měna 10" xfId="22" xr:uid="{00000000-0005-0000-0000-00000A000000}"/>
    <cellStyle name="Měna 10 2" xfId="90" xr:uid="{00000000-0005-0000-0000-00000B000000}"/>
    <cellStyle name="Měna 10 2 2" xfId="194" xr:uid="{00000000-0005-0000-0000-00000C000000}"/>
    <cellStyle name="Měna 10 2 2 2" xfId="402" xr:uid="{00000000-0005-0000-0000-00000D000000}"/>
    <cellStyle name="Měna 10 2 2 3" xfId="610" xr:uid="{00000000-0005-0000-0000-00000E000000}"/>
    <cellStyle name="Měna 10 2 3" xfId="298" xr:uid="{00000000-0005-0000-0000-00000F000000}"/>
    <cellStyle name="Měna 10 2 4" xfId="506" xr:uid="{00000000-0005-0000-0000-000010000000}"/>
    <cellStyle name="Měna 10 3" xfId="142" xr:uid="{00000000-0005-0000-0000-000011000000}"/>
    <cellStyle name="Měna 10 3 2" xfId="350" xr:uid="{00000000-0005-0000-0000-000012000000}"/>
    <cellStyle name="Měna 10 3 3" xfId="558" xr:uid="{00000000-0005-0000-0000-000013000000}"/>
    <cellStyle name="Měna 10 4" xfId="246" xr:uid="{00000000-0005-0000-0000-000014000000}"/>
    <cellStyle name="Měna 10 5" xfId="454" xr:uid="{00000000-0005-0000-0000-000015000000}"/>
    <cellStyle name="Měna 11" xfId="24" xr:uid="{00000000-0005-0000-0000-000016000000}"/>
    <cellStyle name="Měna 11 2" xfId="92" xr:uid="{00000000-0005-0000-0000-000017000000}"/>
    <cellStyle name="Měna 11 2 2" xfId="196" xr:uid="{00000000-0005-0000-0000-000018000000}"/>
    <cellStyle name="Měna 11 2 2 2" xfId="404" xr:uid="{00000000-0005-0000-0000-000019000000}"/>
    <cellStyle name="Měna 11 2 2 3" xfId="612" xr:uid="{00000000-0005-0000-0000-00001A000000}"/>
    <cellStyle name="Měna 11 2 3" xfId="300" xr:uid="{00000000-0005-0000-0000-00001B000000}"/>
    <cellStyle name="Měna 11 2 4" xfId="508" xr:uid="{00000000-0005-0000-0000-00001C000000}"/>
    <cellStyle name="Měna 11 3" xfId="144" xr:uid="{00000000-0005-0000-0000-00001D000000}"/>
    <cellStyle name="Měna 11 3 2" xfId="352" xr:uid="{00000000-0005-0000-0000-00001E000000}"/>
    <cellStyle name="Měna 11 3 3" xfId="560" xr:uid="{00000000-0005-0000-0000-00001F000000}"/>
    <cellStyle name="Měna 11 4" xfId="248" xr:uid="{00000000-0005-0000-0000-000020000000}"/>
    <cellStyle name="Měna 11 5" xfId="456" xr:uid="{00000000-0005-0000-0000-000021000000}"/>
    <cellStyle name="Měna 12" xfId="26" xr:uid="{00000000-0005-0000-0000-000022000000}"/>
    <cellStyle name="Měna 12 2" xfId="94" xr:uid="{00000000-0005-0000-0000-000023000000}"/>
    <cellStyle name="Měna 12 2 2" xfId="198" xr:uid="{00000000-0005-0000-0000-000024000000}"/>
    <cellStyle name="Měna 12 2 2 2" xfId="406" xr:uid="{00000000-0005-0000-0000-000025000000}"/>
    <cellStyle name="Měna 12 2 2 3" xfId="614" xr:uid="{00000000-0005-0000-0000-000026000000}"/>
    <cellStyle name="Měna 12 2 3" xfId="302" xr:uid="{00000000-0005-0000-0000-000027000000}"/>
    <cellStyle name="Měna 12 2 4" xfId="510" xr:uid="{00000000-0005-0000-0000-000028000000}"/>
    <cellStyle name="Měna 12 3" xfId="146" xr:uid="{00000000-0005-0000-0000-000029000000}"/>
    <cellStyle name="Měna 12 3 2" xfId="354" xr:uid="{00000000-0005-0000-0000-00002A000000}"/>
    <cellStyle name="Měna 12 3 3" xfId="562" xr:uid="{00000000-0005-0000-0000-00002B000000}"/>
    <cellStyle name="Měna 12 4" xfId="250" xr:uid="{00000000-0005-0000-0000-00002C000000}"/>
    <cellStyle name="Měna 12 5" xfId="458" xr:uid="{00000000-0005-0000-0000-00002D000000}"/>
    <cellStyle name="Měna 13" xfId="28" xr:uid="{00000000-0005-0000-0000-00002E000000}"/>
    <cellStyle name="Měna 13 2" xfId="96" xr:uid="{00000000-0005-0000-0000-00002F000000}"/>
    <cellStyle name="Měna 13 2 2" xfId="200" xr:uid="{00000000-0005-0000-0000-000030000000}"/>
    <cellStyle name="Měna 13 2 2 2" xfId="408" xr:uid="{00000000-0005-0000-0000-000031000000}"/>
    <cellStyle name="Měna 13 2 2 3" xfId="616" xr:uid="{00000000-0005-0000-0000-000032000000}"/>
    <cellStyle name="Měna 13 2 3" xfId="304" xr:uid="{00000000-0005-0000-0000-000033000000}"/>
    <cellStyle name="Měna 13 2 4" xfId="512" xr:uid="{00000000-0005-0000-0000-000034000000}"/>
    <cellStyle name="Měna 13 3" xfId="148" xr:uid="{00000000-0005-0000-0000-000035000000}"/>
    <cellStyle name="Měna 13 3 2" xfId="356" xr:uid="{00000000-0005-0000-0000-000036000000}"/>
    <cellStyle name="Měna 13 3 3" xfId="564" xr:uid="{00000000-0005-0000-0000-000037000000}"/>
    <cellStyle name="Měna 13 4" xfId="252" xr:uid="{00000000-0005-0000-0000-000038000000}"/>
    <cellStyle name="Měna 13 5" xfId="460" xr:uid="{00000000-0005-0000-0000-000039000000}"/>
    <cellStyle name="Měna 14" xfId="30" xr:uid="{00000000-0005-0000-0000-00003A000000}"/>
    <cellStyle name="Měna 14 2" xfId="98" xr:uid="{00000000-0005-0000-0000-00003B000000}"/>
    <cellStyle name="Měna 14 2 2" xfId="202" xr:uid="{00000000-0005-0000-0000-00003C000000}"/>
    <cellStyle name="Měna 14 2 2 2" xfId="410" xr:uid="{00000000-0005-0000-0000-00003D000000}"/>
    <cellStyle name="Měna 14 2 2 3" xfId="618" xr:uid="{00000000-0005-0000-0000-00003E000000}"/>
    <cellStyle name="Měna 14 2 3" xfId="306" xr:uid="{00000000-0005-0000-0000-00003F000000}"/>
    <cellStyle name="Měna 14 2 4" xfId="514" xr:uid="{00000000-0005-0000-0000-000040000000}"/>
    <cellStyle name="Měna 14 3" xfId="150" xr:uid="{00000000-0005-0000-0000-000041000000}"/>
    <cellStyle name="Měna 14 3 2" xfId="358" xr:uid="{00000000-0005-0000-0000-000042000000}"/>
    <cellStyle name="Měna 14 3 3" xfId="566" xr:uid="{00000000-0005-0000-0000-000043000000}"/>
    <cellStyle name="Měna 14 4" xfId="254" xr:uid="{00000000-0005-0000-0000-000044000000}"/>
    <cellStyle name="Měna 14 5" xfId="462" xr:uid="{00000000-0005-0000-0000-000045000000}"/>
    <cellStyle name="Měna 15" xfId="32" xr:uid="{00000000-0005-0000-0000-000046000000}"/>
    <cellStyle name="Měna 15 2" xfId="100" xr:uid="{00000000-0005-0000-0000-000047000000}"/>
    <cellStyle name="Měna 15 2 2" xfId="204" xr:uid="{00000000-0005-0000-0000-000048000000}"/>
    <cellStyle name="Měna 15 2 2 2" xfId="412" xr:uid="{00000000-0005-0000-0000-000049000000}"/>
    <cellStyle name="Měna 15 2 2 3" xfId="620" xr:uid="{00000000-0005-0000-0000-00004A000000}"/>
    <cellStyle name="Měna 15 2 3" xfId="308" xr:uid="{00000000-0005-0000-0000-00004B000000}"/>
    <cellStyle name="Měna 15 2 4" xfId="516" xr:uid="{00000000-0005-0000-0000-00004C000000}"/>
    <cellStyle name="Měna 15 3" xfId="152" xr:uid="{00000000-0005-0000-0000-00004D000000}"/>
    <cellStyle name="Měna 15 3 2" xfId="360" xr:uid="{00000000-0005-0000-0000-00004E000000}"/>
    <cellStyle name="Měna 15 3 3" xfId="568" xr:uid="{00000000-0005-0000-0000-00004F000000}"/>
    <cellStyle name="Měna 15 4" xfId="256" xr:uid="{00000000-0005-0000-0000-000050000000}"/>
    <cellStyle name="Měna 15 5" xfId="464" xr:uid="{00000000-0005-0000-0000-000051000000}"/>
    <cellStyle name="Měna 16" xfId="34" xr:uid="{00000000-0005-0000-0000-000052000000}"/>
    <cellStyle name="Měna 16 2" xfId="102" xr:uid="{00000000-0005-0000-0000-000053000000}"/>
    <cellStyle name="Měna 16 2 2" xfId="206" xr:uid="{00000000-0005-0000-0000-000054000000}"/>
    <cellStyle name="Měna 16 2 2 2" xfId="414" xr:uid="{00000000-0005-0000-0000-000055000000}"/>
    <cellStyle name="Měna 16 2 2 3" xfId="622" xr:uid="{00000000-0005-0000-0000-000056000000}"/>
    <cellStyle name="Měna 16 2 3" xfId="310" xr:uid="{00000000-0005-0000-0000-000057000000}"/>
    <cellStyle name="Měna 16 2 4" xfId="518" xr:uid="{00000000-0005-0000-0000-000058000000}"/>
    <cellStyle name="Měna 16 3" xfId="154" xr:uid="{00000000-0005-0000-0000-000059000000}"/>
    <cellStyle name="Měna 16 3 2" xfId="362" xr:uid="{00000000-0005-0000-0000-00005A000000}"/>
    <cellStyle name="Měna 16 3 3" xfId="570" xr:uid="{00000000-0005-0000-0000-00005B000000}"/>
    <cellStyle name="Měna 16 4" xfId="258" xr:uid="{00000000-0005-0000-0000-00005C000000}"/>
    <cellStyle name="Měna 16 5" xfId="466" xr:uid="{00000000-0005-0000-0000-00005D000000}"/>
    <cellStyle name="Měna 17" xfId="36" xr:uid="{00000000-0005-0000-0000-00005E000000}"/>
    <cellStyle name="Měna 17 2" xfId="104" xr:uid="{00000000-0005-0000-0000-00005F000000}"/>
    <cellStyle name="Měna 17 2 2" xfId="208" xr:uid="{00000000-0005-0000-0000-000060000000}"/>
    <cellStyle name="Měna 17 2 2 2" xfId="416" xr:uid="{00000000-0005-0000-0000-000061000000}"/>
    <cellStyle name="Měna 17 2 2 3" xfId="624" xr:uid="{00000000-0005-0000-0000-000062000000}"/>
    <cellStyle name="Měna 17 2 3" xfId="312" xr:uid="{00000000-0005-0000-0000-000063000000}"/>
    <cellStyle name="Měna 17 2 4" xfId="520" xr:uid="{00000000-0005-0000-0000-000064000000}"/>
    <cellStyle name="Měna 17 3" xfId="156" xr:uid="{00000000-0005-0000-0000-000065000000}"/>
    <cellStyle name="Měna 17 3 2" xfId="364" xr:uid="{00000000-0005-0000-0000-000066000000}"/>
    <cellStyle name="Měna 17 3 3" xfId="572" xr:uid="{00000000-0005-0000-0000-000067000000}"/>
    <cellStyle name="Měna 17 4" xfId="260" xr:uid="{00000000-0005-0000-0000-000068000000}"/>
    <cellStyle name="Měna 17 5" xfId="468" xr:uid="{00000000-0005-0000-0000-000069000000}"/>
    <cellStyle name="Měna 18" xfId="38" xr:uid="{00000000-0005-0000-0000-00006A000000}"/>
    <cellStyle name="Měna 18 2" xfId="106" xr:uid="{00000000-0005-0000-0000-00006B000000}"/>
    <cellStyle name="Měna 18 2 2" xfId="210" xr:uid="{00000000-0005-0000-0000-00006C000000}"/>
    <cellStyle name="Měna 18 2 2 2" xfId="418" xr:uid="{00000000-0005-0000-0000-00006D000000}"/>
    <cellStyle name="Měna 18 2 2 3" xfId="626" xr:uid="{00000000-0005-0000-0000-00006E000000}"/>
    <cellStyle name="Měna 18 2 3" xfId="314" xr:uid="{00000000-0005-0000-0000-00006F000000}"/>
    <cellStyle name="Měna 18 2 4" xfId="522" xr:uid="{00000000-0005-0000-0000-000070000000}"/>
    <cellStyle name="Měna 18 3" xfId="158" xr:uid="{00000000-0005-0000-0000-000071000000}"/>
    <cellStyle name="Měna 18 3 2" xfId="366" xr:uid="{00000000-0005-0000-0000-000072000000}"/>
    <cellStyle name="Měna 18 3 3" xfId="574" xr:uid="{00000000-0005-0000-0000-000073000000}"/>
    <cellStyle name="Měna 18 4" xfId="262" xr:uid="{00000000-0005-0000-0000-000074000000}"/>
    <cellStyle name="Měna 18 5" xfId="470" xr:uid="{00000000-0005-0000-0000-000075000000}"/>
    <cellStyle name="Měna 19" xfId="40" xr:uid="{00000000-0005-0000-0000-000076000000}"/>
    <cellStyle name="Měna 19 2" xfId="108" xr:uid="{00000000-0005-0000-0000-000077000000}"/>
    <cellStyle name="Měna 19 2 2" xfId="212" xr:uid="{00000000-0005-0000-0000-000078000000}"/>
    <cellStyle name="Měna 19 2 2 2" xfId="420" xr:uid="{00000000-0005-0000-0000-000079000000}"/>
    <cellStyle name="Měna 19 2 2 3" xfId="628" xr:uid="{00000000-0005-0000-0000-00007A000000}"/>
    <cellStyle name="Měna 19 2 3" xfId="316" xr:uid="{00000000-0005-0000-0000-00007B000000}"/>
    <cellStyle name="Měna 19 2 4" xfId="524" xr:uid="{00000000-0005-0000-0000-00007C000000}"/>
    <cellStyle name="Měna 19 3" xfId="160" xr:uid="{00000000-0005-0000-0000-00007D000000}"/>
    <cellStyle name="Měna 19 3 2" xfId="368" xr:uid="{00000000-0005-0000-0000-00007E000000}"/>
    <cellStyle name="Měna 19 3 3" xfId="576" xr:uid="{00000000-0005-0000-0000-00007F000000}"/>
    <cellStyle name="Měna 19 4" xfId="264" xr:uid="{00000000-0005-0000-0000-000080000000}"/>
    <cellStyle name="Měna 19 5" xfId="472" xr:uid="{00000000-0005-0000-0000-000081000000}"/>
    <cellStyle name="Měna 2" xfId="6" xr:uid="{00000000-0005-0000-0000-000082000000}"/>
    <cellStyle name="Měna 2 10" xfId="25" xr:uid="{00000000-0005-0000-0000-000083000000}"/>
    <cellStyle name="Měna 2 10 2" xfId="93" xr:uid="{00000000-0005-0000-0000-000084000000}"/>
    <cellStyle name="Měna 2 10 2 2" xfId="197" xr:uid="{00000000-0005-0000-0000-000085000000}"/>
    <cellStyle name="Měna 2 10 2 2 2" xfId="405" xr:uid="{00000000-0005-0000-0000-000086000000}"/>
    <cellStyle name="Měna 2 10 2 2 3" xfId="613" xr:uid="{00000000-0005-0000-0000-000087000000}"/>
    <cellStyle name="Měna 2 10 2 3" xfId="301" xr:uid="{00000000-0005-0000-0000-000088000000}"/>
    <cellStyle name="Měna 2 10 2 4" xfId="509" xr:uid="{00000000-0005-0000-0000-000089000000}"/>
    <cellStyle name="Měna 2 10 3" xfId="145" xr:uid="{00000000-0005-0000-0000-00008A000000}"/>
    <cellStyle name="Měna 2 10 3 2" xfId="353" xr:uid="{00000000-0005-0000-0000-00008B000000}"/>
    <cellStyle name="Měna 2 10 3 3" xfId="561" xr:uid="{00000000-0005-0000-0000-00008C000000}"/>
    <cellStyle name="Měna 2 10 4" xfId="249" xr:uid="{00000000-0005-0000-0000-00008D000000}"/>
    <cellStyle name="Měna 2 10 5" xfId="457" xr:uid="{00000000-0005-0000-0000-00008E000000}"/>
    <cellStyle name="Měna 2 11" xfId="27" xr:uid="{00000000-0005-0000-0000-00008F000000}"/>
    <cellStyle name="Měna 2 11 2" xfId="95" xr:uid="{00000000-0005-0000-0000-000090000000}"/>
    <cellStyle name="Měna 2 11 2 2" xfId="199" xr:uid="{00000000-0005-0000-0000-000091000000}"/>
    <cellStyle name="Měna 2 11 2 2 2" xfId="407" xr:uid="{00000000-0005-0000-0000-000092000000}"/>
    <cellStyle name="Měna 2 11 2 2 3" xfId="615" xr:uid="{00000000-0005-0000-0000-000093000000}"/>
    <cellStyle name="Měna 2 11 2 3" xfId="303" xr:uid="{00000000-0005-0000-0000-000094000000}"/>
    <cellStyle name="Měna 2 11 2 4" xfId="511" xr:uid="{00000000-0005-0000-0000-000095000000}"/>
    <cellStyle name="Měna 2 11 3" xfId="147" xr:uid="{00000000-0005-0000-0000-000096000000}"/>
    <cellStyle name="Měna 2 11 3 2" xfId="355" xr:uid="{00000000-0005-0000-0000-000097000000}"/>
    <cellStyle name="Měna 2 11 3 3" xfId="563" xr:uid="{00000000-0005-0000-0000-000098000000}"/>
    <cellStyle name="Měna 2 11 4" xfId="251" xr:uid="{00000000-0005-0000-0000-000099000000}"/>
    <cellStyle name="Měna 2 11 5" xfId="459" xr:uid="{00000000-0005-0000-0000-00009A000000}"/>
    <cellStyle name="Měna 2 12" xfId="29" xr:uid="{00000000-0005-0000-0000-00009B000000}"/>
    <cellStyle name="Měna 2 12 2" xfId="97" xr:uid="{00000000-0005-0000-0000-00009C000000}"/>
    <cellStyle name="Měna 2 12 2 2" xfId="201" xr:uid="{00000000-0005-0000-0000-00009D000000}"/>
    <cellStyle name="Měna 2 12 2 2 2" xfId="409" xr:uid="{00000000-0005-0000-0000-00009E000000}"/>
    <cellStyle name="Měna 2 12 2 2 3" xfId="617" xr:uid="{00000000-0005-0000-0000-00009F000000}"/>
    <cellStyle name="Měna 2 12 2 3" xfId="305" xr:uid="{00000000-0005-0000-0000-0000A0000000}"/>
    <cellStyle name="Měna 2 12 2 4" xfId="513" xr:uid="{00000000-0005-0000-0000-0000A1000000}"/>
    <cellStyle name="Měna 2 12 3" xfId="149" xr:uid="{00000000-0005-0000-0000-0000A2000000}"/>
    <cellStyle name="Měna 2 12 3 2" xfId="357" xr:uid="{00000000-0005-0000-0000-0000A3000000}"/>
    <cellStyle name="Měna 2 12 3 3" xfId="565" xr:uid="{00000000-0005-0000-0000-0000A4000000}"/>
    <cellStyle name="Měna 2 12 4" xfId="253" xr:uid="{00000000-0005-0000-0000-0000A5000000}"/>
    <cellStyle name="Měna 2 12 5" xfId="461" xr:uid="{00000000-0005-0000-0000-0000A6000000}"/>
    <cellStyle name="Měna 2 13" xfId="31" xr:uid="{00000000-0005-0000-0000-0000A7000000}"/>
    <cellStyle name="Měna 2 13 2" xfId="99" xr:uid="{00000000-0005-0000-0000-0000A8000000}"/>
    <cellStyle name="Měna 2 13 2 2" xfId="203" xr:uid="{00000000-0005-0000-0000-0000A9000000}"/>
    <cellStyle name="Měna 2 13 2 2 2" xfId="411" xr:uid="{00000000-0005-0000-0000-0000AA000000}"/>
    <cellStyle name="Měna 2 13 2 2 3" xfId="619" xr:uid="{00000000-0005-0000-0000-0000AB000000}"/>
    <cellStyle name="Měna 2 13 2 3" xfId="307" xr:uid="{00000000-0005-0000-0000-0000AC000000}"/>
    <cellStyle name="Měna 2 13 2 4" xfId="515" xr:uid="{00000000-0005-0000-0000-0000AD000000}"/>
    <cellStyle name="Měna 2 13 3" xfId="151" xr:uid="{00000000-0005-0000-0000-0000AE000000}"/>
    <cellStyle name="Měna 2 13 3 2" xfId="359" xr:uid="{00000000-0005-0000-0000-0000AF000000}"/>
    <cellStyle name="Měna 2 13 3 3" xfId="567" xr:uid="{00000000-0005-0000-0000-0000B0000000}"/>
    <cellStyle name="Měna 2 13 4" xfId="255" xr:uid="{00000000-0005-0000-0000-0000B1000000}"/>
    <cellStyle name="Měna 2 13 5" xfId="463" xr:uid="{00000000-0005-0000-0000-0000B2000000}"/>
    <cellStyle name="Měna 2 14" xfId="33" xr:uid="{00000000-0005-0000-0000-0000B3000000}"/>
    <cellStyle name="Měna 2 14 2" xfId="101" xr:uid="{00000000-0005-0000-0000-0000B4000000}"/>
    <cellStyle name="Měna 2 14 2 2" xfId="205" xr:uid="{00000000-0005-0000-0000-0000B5000000}"/>
    <cellStyle name="Měna 2 14 2 2 2" xfId="413" xr:uid="{00000000-0005-0000-0000-0000B6000000}"/>
    <cellStyle name="Měna 2 14 2 2 3" xfId="621" xr:uid="{00000000-0005-0000-0000-0000B7000000}"/>
    <cellStyle name="Měna 2 14 2 3" xfId="309" xr:uid="{00000000-0005-0000-0000-0000B8000000}"/>
    <cellStyle name="Měna 2 14 2 4" xfId="517" xr:uid="{00000000-0005-0000-0000-0000B9000000}"/>
    <cellStyle name="Měna 2 14 3" xfId="153" xr:uid="{00000000-0005-0000-0000-0000BA000000}"/>
    <cellStyle name="Měna 2 14 3 2" xfId="361" xr:uid="{00000000-0005-0000-0000-0000BB000000}"/>
    <cellStyle name="Měna 2 14 3 3" xfId="569" xr:uid="{00000000-0005-0000-0000-0000BC000000}"/>
    <cellStyle name="Měna 2 14 4" xfId="257" xr:uid="{00000000-0005-0000-0000-0000BD000000}"/>
    <cellStyle name="Měna 2 14 5" xfId="465" xr:uid="{00000000-0005-0000-0000-0000BE000000}"/>
    <cellStyle name="Měna 2 15" xfId="35" xr:uid="{00000000-0005-0000-0000-0000BF000000}"/>
    <cellStyle name="Měna 2 15 2" xfId="103" xr:uid="{00000000-0005-0000-0000-0000C0000000}"/>
    <cellStyle name="Měna 2 15 2 2" xfId="207" xr:uid="{00000000-0005-0000-0000-0000C1000000}"/>
    <cellStyle name="Měna 2 15 2 2 2" xfId="415" xr:uid="{00000000-0005-0000-0000-0000C2000000}"/>
    <cellStyle name="Měna 2 15 2 2 3" xfId="623" xr:uid="{00000000-0005-0000-0000-0000C3000000}"/>
    <cellStyle name="Měna 2 15 2 3" xfId="311" xr:uid="{00000000-0005-0000-0000-0000C4000000}"/>
    <cellStyle name="Měna 2 15 2 4" xfId="519" xr:uid="{00000000-0005-0000-0000-0000C5000000}"/>
    <cellStyle name="Měna 2 15 3" xfId="155" xr:uid="{00000000-0005-0000-0000-0000C6000000}"/>
    <cellStyle name="Měna 2 15 3 2" xfId="363" xr:uid="{00000000-0005-0000-0000-0000C7000000}"/>
    <cellStyle name="Měna 2 15 3 3" xfId="571" xr:uid="{00000000-0005-0000-0000-0000C8000000}"/>
    <cellStyle name="Měna 2 15 4" xfId="259" xr:uid="{00000000-0005-0000-0000-0000C9000000}"/>
    <cellStyle name="Měna 2 15 5" xfId="467" xr:uid="{00000000-0005-0000-0000-0000CA000000}"/>
    <cellStyle name="Měna 2 16" xfId="37" xr:uid="{00000000-0005-0000-0000-0000CB000000}"/>
    <cellStyle name="Měna 2 16 2" xfId="105" xr:uid="{00000000-0005-0000-0000-0000CC000000}"/>
    <cellStyle name="Měna 2 16 2 2" xfId="209" xr:uid="{00000000-0005-0000-0000-0000CD000000}"/>
    <cellStyle name="Měna 2 16 2 2 2" xfId="417" xr:uid="{00000000-0005-0000-0000-0000CE000000}"/>
    <cellStyle name="Měna 2 16 2 2 3" xfId="625" xr:uid="{00000000-0005-0000-0000-0000CF000000}"/>
    <cellStyle name="Měna 2 16 2 3" xfId="313" xr:uid="{00000000-0005-0000-0000-0000D0000000}"/>
    <cellStyle name="Měna 2 16 2 4" xfId="521" xr:uid="{00000000-0005-0000-0000-0000D1000000}"/>
    <cellStyle name="Měna 2 16 3" xfId="157" xr:uid="{00000000-0005-0000-0000-0000D2000000}"/>
    <cellStyle name="Měna 2 16 3 2" xfId="365" xr:uid="{00000000-0005-0000-0000-0000D3000000}"/>
    <cellStyle name="Měna 2 16 3 3" xfId="573" xr:uid="{00000000-0005-0000-0000-0000D4000000}"/>
    <cellStyle name="Měna 2 16 4" xfId="261" xr:uid="{00000000-0005-0000-0000-0000D5000000}"/>
    <cellStyle name="Měna 2 16 5" xfId="469" xr:uid="{00000000-0005-0000-0000-0000D6000000}"/>
    <cellStyle name="Měna 2 17" xfId="39" xr:uid="{00000000-0005-0000-0000-0000D7000000}"/>
    <cellStyle name="Měna 2 17 2" xfId="107" xr:uid="{00000000-0005-0000-0000-0000D8000000}"/>
    <cellStyle name="Měna 2 17 2 2" xfId="211" xr:uid="{00000000-0005-0000-0000-0000D9000000}"/>
    <cellStyle name="Měna 2 17 2 2 2" xfId="419" xr:uid="{00000000-0005-0000-0000-0000DA000000}"/>
    <cellStyle name="Měna 2 17 2 2 3" xfId="627" xr:uid="{00000000-0005-0000-0000-0000DB000000}"/>
    <cellStyle name="Měna 2 17 2 3" xfId="315" xr:uid="{00000000-0005-0000-0000-0000DC000000}"/>
    <cellStyle name="Měna 2 17 2 4" xfId="523" xr:uid="{00000000-0005-0000-0000-0000DD000000}"/>
    <cellStyle name="Měna 2 17 3" xfId="159" xr:uid="{00000000-0005-0000-0000-0000DE000000}"/>
    <cellStyle name="Měna 2 17 3 2" xfId="367" xr:uid="{00000000-0005-0000-0000-0000DF000000}"/>
    <cellStyle name="Měna 2 17 3 3" xfId="575" xr:uid="{00000000-0005-0000-0000-0000E0000000}"/>
    <cellStyle name="Měna 2 17 4" xfId="263" xr:uid="{00000000-0005-0000-0000-0000E1000000}"/>
    <cellStyle name="Měna 2 17 5" xfId="471" xr:uid="{00000000-0005-0000-0000-0000E2000000}"/>
    <cellStyle name="Měna 2 18" xfId="41" xr:uid="{00000000-0005-0000-0000-0000E3000000}"/>
    <cellStyle name="Měna 2 18 2" xfId="109" xr:uid="{00000000-0005-0000-0000-0000E4000000}"/>
    <cellStyle name="Měna 2 18 2 2" xfId="213" xr:uid="{00000000-0005-0000-0000-0000E5000000}"/>
    <cellStyle name="Měna 2 18 2 2 2" xfId="421" xr:uid="{00000000-0005-0000-0000-0000E6000000}"/>
    <cellStyle name="Měna 2 18 2 2 3" xfId="629" xr:uid="{00000000-0005-0000-0000-0000E7000000}"/>
    <cellStyle name="Měna 2 18 2 3" xfId="317" xr:uid="{00000000-0005-0000-0000-0000E8000000}"/>
    <cellStyle name="Měna 2 18 2 4" xfId="525" xr:uid="{00000000-0005-0000-0000-0000E9000000}"/>
    <cellStyle name="Měna 2 18 3" xfId="161" xr:uid="{00000000-0005-0000-0000-0000EA000000}"/>
    <cellStyle name="Měna 2 18 3 2" xfId="369" xr:uid="{00000000-0005-0000-0000-0000EB000000}"/>
    <cellStyle name="Měna 2 18 3 3" xfId="577" xr:uid="{00000000-0005-0000-0000-0000EC000000}"/>
    <cellStyle name="Měna 2 18 4" xfId="265" xr:uid="{00000000-0005-0000-0000-0000ED000000}"/>
    <cellStyle name="Měna 2 18 5" xfId="473" xr:uid="{00000000-0005-0000-0000-0000EE000000}"/>
    <cellStyle name="Měna 2 19" xfId="48" xr:uid="{00000000-0005-0000-0000-0000EF000000}"/>
    <cellStyle name="Měna 2 19 2" xfId="113" xr:uid="{00000000-0005-0000-0000-0000F0000000}"/>
    <cellStyle name="Měna 2 19 2 2" xfId="217" xr:uid="{00000000-0005-0000-0000-0000F1000000}"/>
    <cellStyle name="Měna 2 19 2 2 2" xfId="425" xr:uid="{00000000-0005-0000-0000-0000F2000000}"/>
    <cellStyle name="Měna 2 19 2 2 3" xfId="633" xr:uid="{00000000-0005-0000-0000-0000F3000000}"/>
    <cellStyle name="Měna 2 19 2 3" xfId="321" xr:uid="{00000000-0005-0000-0000-0000F4000000}"/>
    <cellStyle name="Měna 2 19 2 4" xfId="529" xr:uid="{00000000-0005-0000-0000-0000F5000000}"/>
    <cellStyle name="Měna 2 19 3" xfId="165" xr:uid="{00000000-0005-0000-0000-0000F6000000}"/>
    <cellStyle name="Měna 2 19 3 2" xfId="373" xr:uid="{00000000-0005-0000-0000-0000F7000000}"/>
    <cellStyle name="Měna 2 19 3 3" xfId="581" xr:uid="{00000000-0005-0000-0000-0000F8000000}"/>
    <cellStyle name="Měna 2 19 4" xfId="269" xr:uid="{00000000-0005-0000-0000-0000F9000000}"/>
    <cellStyle name="Měna 2 19 5" xfId="477" xr:uid="{00000000-0005-0000-0000-0000FA000000}"/>
    <cellStyle name="Měna 2 2" xfId="9" xr:uid="{00000000-0005-0000-0000-0000FB000000}"/>
    <cellStyle name="Měna 2 2 2" xfId="71" xr:uid="{00000000-0005-0000-0000-0000FC000000}"/>
    <cellStyle name="Měna 2 2 2 2" xfId="123" xr:uid="{00000000-0005-0000-0000-0000FD000000}"/>
    <cellStyle name="Měna 2 2 2 2 2" xfId="227" xr:uid="{00000000-0005-0000-0000-0000FE000000}"/>
    <cellStyle name="Měna 2 2 2 2 2 2" xfId="435" xr:uid="{00000000-0005-0000-0000-0000FF000000}"/>
    <cellStyle name="Měna 2 2 2 2 2 3" xfId="643" xr:uid="{00000000-0005-0000-0000-000000010000}"/>
    <cellStyle name="Měna 2 2 2 2 3" xfId="331" xr:uid="{00000000-0005-0000-0000-000001010000}"/>
    <cellStyle name="Měna 2 2 2 2 4" xfId="539" xr:uid="{00000000-0005-0000-0000-000002010000}"/>
    <cellStyle name="Měna 2 2 2 3" xfId="175" xr:uid="{00000000-0005-0000-0000-000003010000}"/>
    <cellStyle name="Měna 2 2 2 3 2" xfId="383" xr:uid="{00000000-0005-0000-0000-000004010000}"/>
    <cellStyle name="Měna 2 2 2 3 3" xfId="591" xr:uid="{00000000-0005-0000-0000-000005010000}"/>
    <cellStyle name="Měna 2 2 2 4" xfId="279" xr:uid="{00000000-0005-0000-0000-000006010000}"/>
    <cellStyle name="Měna 2 2 2 5" xfId="487" xr:uid="{00000000-0005-0000-0000-000007010000}"/>
    <cellStyle name="Měna 2 2 3" xfId="77" xr:uid="{00000000-0005-0000-0000-000008010000}"/>
    <cellStyle name="Měna 2 2 3 2" xfId="181" xr:uid="{00000000-0005-0000-0000-000009010000}"/>
    <cellStyle name="Měna 2 2 3 2 2" xfId="389" xr:uid="{00000000-0005-0000-0000-00000A010000}"/>
    <cellStyle name="Měna 2 2 3 2 3" xfId="597" xr:uid="{00000000-0005-0000-0000-00000B010000}"/>
    <cellStyle name="Měna 2 2 3 3" xfId="285" xr:uid="{00000000-0005-0000-0000-00000C010000}"/>
    <cellStyle name="Měna 2 2 3 4" xfId="493" xr:uid="{00000000-0005-0000-0000-00000D010000}"/>
    <cellStyle name="Měna 2 2 4" xfId="129" xr:uid="{00000000-0005-0000-0000-00000E010000}"/>
    <cellStyle name="Měna 2 2 4 2" xfId="337" xr:uid="{00000000-0005-0000-0000-00000F010000}"/>
    <cellStyle name="Měna 2 2 4 3" xfId="545" xr:uid="{00000000-0005-0000-0000-000010010000}"/>
    <cellStyle name="Měna 2 2 5" xfId="233" xr:uid="{00000000-0005-0000-0000-000011010000}"/>
    <cellStyle name="Měna 2 2 6" xfId="441" xr:uid="{00000000-0005-0000-0000-000012010000}"/>
    <cellStyle name="Měna 2 20" xfId="46" xr:uid="{00000000-0005-0000-0000-000013010000}"/>
    <cellStyle name="Měna 2 20 2" xfId="112" xr:uid="{00000000-0005-0000-0000-000014010000}"/>
    <cellStyle name="Měna 2 20 2 2" xfId="216" xr:uid="{00000000-0005-0000-0000-000015010000}"/>
    <cellStyle name="Měna 2 20 2 2 2" xfId="424" xr:uid="{00000000-0005-0000-0000-000016010000}"/>
    <cellStyle name="Měna 2 20 2 2 3" xfId="632" xr:uid="{00000000-0005-0000-0000-000017010000}"/>
    <cellStyle name="Měna 2 20 2 3" xfId="320" xr:uid="{00000000-0005-0000-0000-000018010000}"/>
    <cellStyle name="Měna 2 20 2 4" xfId="528" xr:uid="{00000000-0005-0000-0000-000019010000}"/>
    <cellStyle name="Měna 2 20 3" xfId="164" xr:uid="{00000000-0005-0000-0000-00001A010000}"/>
    <cellStyle name="Měna 2 20 3 2" xfId="372" xr:uid="{00000000-0005-0000-0000-00001B010000}"/>
    <cellStyle name="Měna 2 20 3 3" xfId="580" xr:uid="{00000000-0005-0000-0000-00001C010000}"/>
    <cellStyle name="Měna 2 20 4" xfId="268" xr:uid="{00000000-0005-0000-0000-00001D010000}"/>
    <cellStyle name="Měna 2 20 5" xfId="476" xr:uid="{00000000-0005-0000-0000-00001E010000}"/>
    <cellStyle name="Měna 2 21" xfId="53" xr:uid="{00000000-0005-0000-0000-00001F010000}"/>
    <cellStyle name="Měna 2 22" xfId="63" xr:uid="{00000000-0005-0000-0000-000020010000}"/>
    <cellStyle name="Měna 2 22 2" xfId="115" xr:uid="{00000000-0005-0000-0000-000021010000}"/>
    <cellStyle name="Měna 2 22 2 2" xfId="219" xr:uid="{00000000-0005-0000-0000-000022010000}"/>
    <cellStyle name="Měna 2 22 2 2 2" xfId="427" xr:uid="{00000000-0005-0000-0000-000023010000}"/>
    <cellStyle name="Měna 2 22 2 2 3" xfId="635" xr:uid="{00000000-0005-0000-0000-000024010000}"/>
    <cellStyle name="Měna 2 22 2 3" xfId="323" xr:uid="{00000000-0005-0000-0000-000025010000}"/>
    <cellStyle name="Měna 2 22 2 4" xfId="531" xr:uid="{00000000-0005-0000-0000-000026010000}"/>
    <cellStyle name="Měna 2 22 3" xfId="167" xr:uid="{00000000-0005-0000-0000-000027010000}"/>
    <cellStyle name="Měna 2 22 3 2" xfId="375" xr:uid="{00000000-0005-0000-0000-000028010000}"/>
    <cellStyle name="Měna 2 22 3 3" xfId="583" xr:uid="{00000000-0005-0000-0000-000029010000}"/>
    <cellStyle name="Měna 2 22 4" xfId="271" xr:uid="{00000000-0005-0000-0000-00002A010000}"/>
    <cellStyle name="Měna 2 22 5" xfId="479" xr:uid="{00000000-0005-0000-0000-00002B010000}"/>
    <cellStyle name="Měna 2 23" xfId="65" xr:uid="{00000000-0005-0000-0000-00002C010000}"/>
    <cellStyle name="Měna 2 23 2" xfId="117" xr:uid="{00000000-0005-0000-0000-00002D010000}"/>
    <cellStyle name="Měna 2 23 2 2" xfId="221" xr:uid="{00000000-0005-0000-0000-00002E010000}"/>
    <cellStyle name="Měna 2 23 2 2 2" xfId="429" xr:uid="{00000000-0005-0000-0000-00002F010000}"/>
    <cellStyle name="Měna 2 23 2 2 3" xfId="637" xr:uid="{00000000-0005-0000-0000-000030010000}"/>
    <cellStyle name="Měna 2 23 2 3" xfId="325" xr:uid="{00000000-0005-0000-0000-000031010000}"/>
    <cellStyle name="Měna 2 23 2 4" xfId="533" xr:uid="{00000000-0005-0000-0000-000032010000}"/>
    <cellStyle name="Měna 2 23 3" xfId="169" xr:uid="{00000000-0005-0000-0000-000033010000}"/>
    <cellStyle name="Měna 2 23 3 2" xfId="377" xr:uid="{00000000-0005-0000-0000-000034010000}"/>
    <cellStyle name="Měna 2 23 3 3" xfId="585" xr:uid="{00000000-0005-0000-0000-000035010000}"/>
    <cellStyle name="Měna 2 23 4" xfId="273" xr:uid="{00000000-0005-0000-0000-000036010000}"/>
    <cellStyle name="Měna 2 23 5" xfId="481" xr:uid="{00000000-0005-0000-0000-000037010000}"/>
    <cellStyle name="Měna 2 24" xfId="67" xr:uid="{00000000-0005-0000-0000-000038010000}"/>
    <cellStyle name="Měna 2 24 2" xfId="119" xr:uid="{00000000-0005-0000-0000-000039010000}"/>
    <cellStyle name="Měna 2 24 2 2" xfId="223" xr:uid="{00000000-0005-0000-0000-00003A010000}"/>
    <cellStyle name="Měna 2 24 2 2 2" xfId="431" xr:uid="{00000000-0005-0000-0000-00003B010000}"/>
    <cellStyle name="Měna 2 24 2 2 3" xfId="639" xr:uid="{00000000-0005-0000-0000-00003C010000}"/>
    <cellStyle name="Měna 2 24 2 3" xfId="327" xr:uid="{00000000-0005-0000-0000-00003D010000}"/>
    <cellStyle name="Měna 2 24 2 4" xfId="535" xr:uid="{00000000-0005-0000-0000-00003E010000}"/>
    <cellStyle name="Měna 2 24 3" xfId="171" xr:uid="{00000000-0005-0000-0000-00003F010000}"/>
    <cellStyle name="Měna 2 24 3 2" xfId="379" xr:uid="{00000000-0005-0000-0000-000040010000}"/>
    <cellStyle name="Měna 2 24 3 3" xfId="587" xr:uid="{00000000-0005-0000-0000-000041010000}"/>
    <cellStyle name="Měna 2 24 4" xfId="275" xr:uid="{00000000-0005-0000-0000-000042010000}"/>
    <cellStyle name="Měna 2 24 5" xfId="483" xr:uid="{00000000-0005-0000-0000-000043010000}"/>
    <cellStyle name="Měna 2 25" xfId="69" xr:uid="{00000000-0005-0000-0000-000044010000}"/>
    <cellStyle name="Měna 2 25 2" xfId="121" xr:uid="{00000000-0005-0000-0000-000045010000}"/>
    <cellStyle name="Měna 2 25 2 2" xfId="225" xr:uid="{00000000-0005-0000-0000-000046010000}"/>
    <cellStyle name="Měna 2 25 2 2 2" xfId="433" xr:uid="{00000000-0005-0000-0000-000047010000}"/>
    <cellStyle name="Měna 2 25 2 2 3" xfId="641" xr:uid="{00000000-0005-0000-0000-000048010000}"/>
    <cellStyle name="Měna 2 25 2 3" xfId="329" xr:uid="{00000000-0005-0000-0000-000049010000}"/>
    <cellStyle name="Měna 2 25 2 4" xfId="537" xr:uid="{00000000-0005-0000-0000-00004A010000}"/>
    <cellStyle name="Měna 2 25 3" xfId="173" xr:uid="{00000000-0005-0000-0000-00004B010000}"/>
    <cellStyle name="Měna 2 25 3 2" xfId="381" xr:uid="{00000000-0005-0000-0000-00004C010000}"/>
    <cellStyle name="Měna 2 25 3 3" xfId="589" xr:uid="{00000000-0005-0000-0000-00004D010000}"/>
    <cellStyle name="Měna 2 25 4" xfId="277" xr:uid="{00000000-0005-0000-0000-00004E010000}"/>
    <cellStyle name="Měna 2 25 5" xfId="485" xr:uid="{00000000-0005-0000-0000-00004F010000}"/>
    <cellStyle name="Měna 2 26" xfId="73" xr:uid="{00000000-0005-0000-0000-000050010000}"/>
    <cellStyle name="Měna 2 26 2" xfId="125" xr:uid="{00000000-0005-0000-0000-000051010000}"/>
    <cellStyle name="Měna 2 26 2 2" xfId="229" xr:uid="{00000000-0005-0000-0000-000052010000}"/>
    <cellStyle name="Měna 2 26 2 2 2" xfId="437" xr:uid="{00000000-0005-0000-0000-000053010000}"/>
    <cellStyle name="Měna 2 26 2 2 3" xfId="645" xr:uid="{00000000-0005-0000-0000-000054010000}"/>
    <cellStyle name="Měna 2 26 2 3" xfId="333" xr:uid="{00000000-0005-0000-0000-000055010000}"/>
    <cellStyle name="Měna 2 26 2 4" xfId="541" xr:uid="{00000000-0005-0000-0000-000056010000}"/>
    <cellStyle name="Měna 2 26 3" xfId="177" xr:uid="{00000000-0005-0000-0000-000057010000}"/>
    <cellStyle name="Měna 2 26 3 2" xfId="385" xr:uid="{00000000-0005-0000-0000-000058010000}"/>
    <cellStyle name="Měna 2 26 3 3" xfId="593" xr:uid="{00000000-0005-0000-0000-000059010000}"/>
    <cellStyle name="Měna 2 26 4" xfId="281" xr:uid="{00000000-0005-0000-0000-00005A010000}"/>
    <cellStyle name="Měna 2 26 5" xfId="489" xr:uid="{00000000-0005-0000-0000-00005B010000}"/>
    <cellStyle name="Měna 2 27" xfId="75" xr:uid="{00000000-0005-0000-0000-00005C010000}"/>
    <cellStyle name="Měna 2 27 2" xfId="179" xr:uid="{00000000-0005-0000-0000-00005D010000}"/>
    <cellStyle name="Měna 2 27 2 2" xfId="387" xr:uid="{00000000-0005-0000-0000-00005E010000}"/>
    <cellStyle name="Měna 2 27 2 3" xfId="595" xr:uid="{00000000-0005-0000-0000-00005F010000}"/>
    <cellStyle name="Měna 2 27 3" xfId="283" xr:uid="{00000000-0005-0000-0000-000060010000}"/>
    <cellStyle name="Měna 2 27 4" xfId="491" xr:uid="{00000000-0005-0000-0000-000061010000}"/>
    <cellStyle name="Měna 2 28" xfId="127" xr:uid="{00000000-0005-0000-0000-000062010000}"/>
    <cellStyle name="Měna 2 28 2" xfId="335" xr:uid="{00000000-0005-0000-0000-000063010000}"/>
    <cellStyle name="Měna 2 28 3" xfId="543" xr:uid="{00000000-0005-0000-0000-000064010000}"/>
    <cellStyle name="Měna 2 29" xfId="231" xr:uid="{00000000-0005-0000-0000-000065010000}"/>
    <cellStyle name="Měna 2 3" xfId="11" xr:uid="{00000000-0005-0000-0000-000066010000}"/>
    <cellStyle name="Měna 2 3 2" xfId="79" xr:uid="{00000000-0005-0000-0000-000067010000}"/>
    <cellStyle name="Měna 2 3 2 2" xfId="183" xr:uid="{00000000-0005-0000-0000-000068010000}"/>
    <cellStyle name="Měna 2 3 2 2 2" xfId="391" xr:uid="{00000000-0005-0000-0000-000069010000}"/>
    <cellStyle name="Měna 2 3 2 2 3" xfId="599" xr:uid="{00000000-0005-0000-0000-00006A010000}"/>
    <cellStyle name="Měna 2 3 2 3" xfId="287" xr:uid="{00000000-0005-0000-0000-00006B010000}"/>
    <cellStyle name="Měna 2 3 2 4" xfId="495" xr:uid="{00000000-0005-0000-0000-00006C010000}"/>
    <cellStyle name="Měna 2 3 3" xfId="131" xr:uid="{00000000-0005-0000-0000-00006D010000}"/>
    <cellStyle name="Měna 2 3 3 2" xfId="339" xr:uid="{00000000-0005-0000-0000-00006E010000}"/>
    <cellStyle name="Měna 2 3 3 3" xfId="547" xr:uid="{00000000-0005-0000-0000-00006F010000}"/>
    <cellStyle name="Měna 2 3 4" xfId="235" xr:uid="{00000000-0005-0000-0000-000070010000}"/>
    <cellStyle name="Měna 2 3 5" xfId="443" xr:uid="{00000000-0005-0000-0000-000071010000}"/>
    <cellStyle name="Měna 2 30" xfId="439" xr:uid="{00000000-0005-0000-0000-000072010000}"/>
    <cellStyle name="Měna 2 4" xfId="13" xr:uid="{00000000-0005-0000-0000-000073010000}"/>
    <cellStyle name="Měna 2 4 2" xfId="81" xr:uid="{00000000-0005-0000-0000-000074010000}"/>
    <cellStyle name="Měna 2 4 2 2" xfId="185" xr:uid="{00000000-0005-0000-0000-000075010000}"/>
    <cellStyle name="Měna 2 4 2 2 2" xfId="393" xr:uid="{00000000-0005-0000-0000-000076010000}"/>
    <cellStyle name="Měna 2 4 2 2 3" xfId="601" xr:uid="{00000000-0005-0000-0000-000077010000}"/>
    <cellStyle name="Měna 2 4 2 3" xfId="289" xr:uid="{00000000-0005-0000-0000-000078010000}"/>
    <cellStyle name="Měna 2 4 2 4" xfId="497" xr:uid="{00000000-0005-0000-0000-000079010000}"/>
    <cellStyle name="Měna 2 4 3" xfId="133" xr:uid="{00000000-0005-0000-0000-00007A010000}"/>
    <cellStyle name="Měna 2 4 3 2" xfId="341" xr:uid="{00000000-0005-0000-0000-00007B010000}"/>
    <cellStyle name="Měna 2 4 3 3" xfId="549" xr:uid="{00000000-0005-0000-0000-00007C010000}"/>
    <cellStyle name="Měna 2 4 4" xfId="237" xr:uid="{00000000-0005-0000-0000-00007D010000}"/>
    <cellStyle name="Měna 2 4 5" xfId="445" xr:uid="{00000000-0005-0000-0000-00007E010000}"/>
    <cellStyle name="Měna 2 5" xfId="15" xr:uid="{00000000-0005-0000-0000-00007F010000}"/>
    <cellStyle name="Měna 2 5 2" xfId="83" xr:uid="{00000000-0005-0000-0000-000080010000}"/>
    <cellStyle name="Měna 2 5 2 2" xfId="187" xr:uid="{00000000-0005-0000-0000-000081010000}"/>
    <cellStyle name="Měna 2 5 2 2 2" xfId="395" xr:uid="{00000000-0005-0000-0000-000082010000}"/>
    <cellStyle name="Měna 2 5 2 2 3" xfId="603" xr:uid="{00000000-0005-0000-0000-000083010000}"/>
    <cellStyle name="Měna 2 5 2 3" xfId="291" xr:uid="{00000000-0005-0000-0000-000084010000}"/>
    <cellStyle name="Měna 2 5 2 4" xfId="499" xr:uid="{00000000-0005-0000-0000-000085010000}"/>
    <cellStyle name="Měna 2 5 3" xfId="135" xr:uid="{00000000-0005-0000-0000-000086010000}"/>
    <cellStyle name="Měna 2 5 3 2" xfId="343" xr:uid="{00000000-0005-0000-0000-000087010000}"/>
    <cellStyle name="Měna 2 5 3 3" xfId="551" xr:uid="{00000000-0005-0000-0000-000088010000}"/>
    <cellStyle name="Měna 2 5 4" xfId="239" xr:uid="{00000000-0005-0000-0000-000089010000}"/>
    <cellStyle name="Měna 2 5 5" xfId="447" xr:uid="{00000000-0005-0000-0000-00008A010000}"/>
    <cellStyle name="Měna 2 6" xfId="17" xr:uid="{00000000-0005-0000-0000-00008B010000}"/>
    <cellStyle name="Měna 2 6 2" xfId="85" xr:uid="{00000000-0005-0000-0000-00008C010000}"/>
    <cellStyle name="Měna 2 6 2 2" xfId="189" xr:uid="{00000000-0005-0000-0000-00008D010000}"/>
    <cellStyle name="Měna 2 6 2 2 2" xfId="397" xr:uid="{00000000-0005-0000-0000-00008E010000}"/>
    <cellStyle name="Měna 2 6 2 2 3" xfId="605" xr:uid="{00000000-0005-0000-0000-00008F010000}"/>
    <cellStyle name="Měna 2 6 2 3" xfId="293" xr:uid="{00000000-0005-0000-0000-000090010000}"/>
    <cellStyle name="Měna 2 6 2 4" xfId="501" xr:uid="{00000000-0005-0000-0000-000091010000}"/>
    <cellStyle name="Měna 2 6 3" xfId="137" xr:uid="{00000000-0005-0000-0000-000092010000}"/>
    <cellStyle name="Měna 2 6 3 2" xfId="345" xr:uid="{00000000-0005-0000-0000-000093010000}"/>
    <cellStyle name="Měna 2 6 3 3" xfId="553" xr:uid="{00000000-0005-0000-0000-000094010000}"/>
    <cellStyle name="Měna 2 6 4" xfId="241" xr:uid="{00000000-0005-0000-0000-000095010000}"/>
    <cellStyle name="Měna 2 6 5" xfId="449" xr:uid="{00000000-0005-0000-0000-000096010000}"/>
    <cellStyle name="Měna 2 7" xfId="19" xr:uid="{00000000-0005-0000-0000-000097010000}"/>
    <cellStyle name="Měna 2 7 2" xfId="87" xr:uid="{00000000-0005-0000-0000-000098010000}"/>
    <cellStyle name="Měna 2 7 2 2" xfId="191" xr:uid="{00000000-0005-0000-0000-000099010000}"/>
    <cellStyle name="Měna 2 7 2 2 2" xfId="399" xr:uid="{00000000-0005-0000-0000-00009A010000}"/>
    <cellStyle name="Měna 2 7 2 2 3" xfId="607" xr:uid="{00000000-0005-0000-0000-00009B010000}"/>
    <cellStyle name="Měna 2 7 2 3" xfId="295" xr:uid="{00000000-0005-0000-0000-00009C010000}"/>
    <cellStyle name="Měna 2 7 2 4" xfId="503" xr:uid="{00000000-0005-0000-0000-00009D010000}"/>
    <cellStyle name="Měna 2 7 3" xfId="139" xr:uid="{00000000-0005-0000-0000-00009E010000}"/>
    <cellStyle name="Měna 2 7 3 2" xfId="347" xr:uid="{00000000-0005-0000-0000-00009F010000}"/>
    <cellStyle name="Měna 2 7 3 3" xfId="555" xr:uid="{00000000-0005-0000-0000-0000A0010000}"/>
    <cellStyle name="Měna 2 7 4" xfId="243" xr:uid="{00000000-0005-0000-0000-0000A1010000}"/>
    <cellStyle name="Měna 2 7 5" xfId="451" xr:uid="{00000000-0005-0000-0000-0000A2010000}"/>
    <cellStyle name="Měna 2 8" xfId="21" xr:uid="{00000000-0005-0000-0000-0000A3010000}"/>
    <cellStyle name="Měna 2 8 2" xfId="89" xr:uid="{00000000-0005-0000-0000-0000A4010000}"/>
    <cellStyle name="Měna 2 8 2 2" xfId="193" xr:uid="{00000000-0005-0000-0000-0000A5010000}"/>
    <cellStyle name="Měna 2 8 2 2 2" xfId="401" xr:uid="{00000000-0005-0000-0000-0000A6010000}"/>
    <cellStyle name="Měna 2 8 2 2 3" xfId="609" xr:uid="{00000000-0005-0000-0000-0000A7010000}"/>
    <cellStyle name="Měna 2 8 2 3" xfId="297" xr:uid="{00000000-0005-0000-0000-0000A8010000}"/>
    <cellStyle name="Měna 2 8 2 4" xfId="505" xr:uid="{00000000-0005-0000-0000-0000A9010000}"/>
    <cellStyle name="Měna 2 8 3" xfId="141" xr:uid="{00000000-0005-0000-0000-0000AA010000}"/>
    <cellStyle name="Měna 2 8 3 2" xfId="349" xr:uid="{00000000-0005-0000-0000-0000AB010000}"/>
    <cellStyle name="Měna 2 8 3 3" xfId="557" xr:uid="{00000000-0005-0000-0000-0000AC010000}"/>
    <cellStyle name="Měna 2 8 4" xfId="245" xr:uid="{00000000-0005-0000-0000-0000AD010000}"/>
    <cellStyle name="Měna 2 8 5" xfId="453" xr:uid="{00000000-0005-0000-0000-0000AE010000}"/>
    <cellStyle name="Měna 2 9" xfId="23" xr:uid="{00000000-0005-0000-0000-0000AF010000}"/>
    <cellStyle name="Měna 2 9 2" xfId="91" xr:uid="{00000000-0005-0000-0000-0000B0010000}"/>
    <cellStyle name="Měna 2 9 2 2" xfId="195" xr:uid="{00000000-0005-0000-0000-0000B1010000}"/>
    <cellStyle name="Měna 2 9 2 2 2" xfId="403" xr:uid="{00000000-0005-0000-0000-0000B2010000}"/>
    <cellStyle name="Měna 2 9 2 2 3" xfId="611" xr:uid="{00000000-0005-0000-0000-0000B3010000}"/>
    <cellStyle name="Měna 2 9 2 3" xfId="299" xr:uid="{00000000-0005-0000-0000-0000B4010000}"/>
    <cellStyle name="Měna 2 9 2 4" xfId="507" xr:uid="{00000000-0005-0000-0000-0000B5010000}"/>
    <cellStyle name="Měna 2 9 3" xfId="143" xr:uid="{00000000-0005-0000-0000-0000B6010000}"/>
    <cellStyle name="Měna 2 9 3 2" xfId="351" xr:uid="{00000000-0005-0000-0000-0000B7010000}"/>
    <cellStyle name="Měna 2 9 3 3" xfId="559" xr:uid="{00000000-0005-0000-0000-0000B8010000}"/>
    <cellStyle name="Měna 2 9 4" xfId="247" xr:uid="{00000000-0005-0000-0000-0000B9010000}"/>
    <cellStyle name="Měna 2 9 5" xfId="455" xr:uid="{00000000-0005-0000-0000-0000BA010000}"/>
    <cellStyle name="Měna 20" xfId="43" xr:uid="{00000000-0005-0000-0000-0000BB010000}"/>
    <cellStyle name="Měna 20 2" xfId="110" xr:uid="{00000000-0005-0000-0000-0000BC010000}"/>
    <cellStyle name="Měna 20 2 2" xfId="214" xr:uid="{00000000-0005-0000-0000-0000BD010000}"/>
    <cellStyle name="Měna 20 2 2 2" xfId="422" xr:uid="{00000000-0005-0000-0000-0000BE010000}"/>
    <cellStyle name="Měna 20 2 2 3" xfId="630" xr:uid="{00000000-0005-0000-0000-0000BF010000}"/>
    <cellStyle name="Měna 20 2 3" xfId="318" xr:uid="{00000000-0005-0000-0000-0000C0010000}"/>
    <cellStyle name="Měna 20 2 4" xfId="526" xr:uid="{00000000-0005-0000-0000-0000C1010000}"/>
    <cellStyle name="Měna 20 3" xfId="162" xr:uid="{00000000-0005-0000-0000-0000C2010000}"/>
    <cellStyle name="Měna 20 3 2" xfId="370" xr:uid="{00000000-0005-0000-0000-0000C3010000}"/>
    <cellStyle name="Měna 20 3 3" xfId="578" xr:uid="{00000000-0005-0000-0000-0000C4010000}"/>
    <cellStyle name="Měna 20 4" xfId="266" xr:uid="{00000000-0005-0000-0000-0000C5010000}"/>
    <cellStyle name="Měna 20 5" xfId="474" xr:uid="{00000000-0005-0000-0000-0000C6010000}"/>
    <cellStyle name="Měna 21" xfId="44" xr:uid="{00000000-0005-0000-0000-0000C7010000}"/>
    <cellStyle name="Měna 21 2" xfId="111" xr:uid="{00000000-0005-0000-0000-0000C8010000}"/>
    <cellStyle name="Měna 21 2 2" xfId="215" xr:uid="{00000000-0005-0000-0000-0000C9010000}"/>
    <cellStyle name="Měna 21 2 2 2" xfId="423" xr:uid="{00000000-0005-0000-0000-0000CA010000}"/>
    <cellStyle name="Měna 21 2 2 3" xfId="631" xr:uid="{00000000-0005-0000-0000-0000CB010000}"/>
    <cellStyle name="Měna 21 2 3" xfId="319" xr:uid="{00000000-0005-0000-0000-0000CC010000}"/>
    <cellStyle name="Měna 21 2 4" xfId="527" xr:uid="{00000000-0005-0000-0000-0000CD010000}"/>
    <cellStyle name="Měna 21 3" xfId="163" xr:uid="{00000000-0005-0000-0000-0000CE010000}"/>
    <cellStyle name="Měna 21 3 2" xfId="371" xr:uid="{00000000-0005-0000-0000-0000CF010000}"/>
    <cellStyle name="Měna 21 3 3" xfId="579" xr:uid="{00000000-0005-0000-0000-0000D0010000}"/>
    <cellStyle name="Měna 21 4" xfId="267" xr:uid="{00000000-0005-0000-0000-0000D1010000}"/>
    <cellStyle name="Měna 21 5" xfId="475" xr:uid="{00000000-0005-0000-0000-0000D2010000}"/>
    <cellStyle name="Měna 22" xfId="62" xr:uid="{00000000-0005-0000-0000-0000D3010000}"/>
    <cellStyle name="Měna 22 2" xfId="114" xr:uid="{00000000-0005-0000-0000-0000D4010000}"/>
    <cellStyle name="Měna 22 2 2" xfId="218" xr:uid="{00000000-0005-0000-0000-0000D5010000}"/>
    <cellStyle name="Měna 22 2 2 2" xfId="426" xr:uid="{00000000-0005-0000-0000-0000D6010000}"/>
    <cellStyle name="Měna 22 2 2 3" xfId="634" xr:uid="{00000000-0005-0000-0000-0000D7010000}"/>
    <cellStyle name="Měna 22 2 3" xfId="322" xr:uid="{00000000-0005-0000-0000-0000D8010000}"/>
    <cellStyle name="Měna 22 2 4" xfId="530" xr:uid="{00000000-0005-0000-0000-0000D9010000}"/>
    <cellStyle name="Měna 22 3" xfId="166" xr:uid="{00000000-0005-0000-0000-0000DA010000}"/>
    <cellStyle name="Měna 22 3 2" xfId="374" xr:uid="{00000000-0005-0000-0000-0000DB010000}"/>
    <cellStyle name="Měna 22 3 3" xfId="582" xr:uid="{00000000-0005-0000-0000-0000DC010000}"/>
    <cellStyle name="Měna 22 4" xfId="270" xr:uid="{00000000-0005-0000-0000-0000DD010000}"/>
    <cellStyle name="Měna 22 5" xfId="478" xr:uid="{00000000-0005-0000-0000-0000DE010000}"/>
    <cellStyle name="Měna 23" xfId="64" xr:uid="{00000000-0005-0000-0000-0000DF010000}"/>
    <cellStyle name="Měna 23 2" xfId="116" xr:uid="{00000000-0005-0000-0000-0000E0010000}"/>
    <cellStyle name="Měna 23 2 2" xfId="220" xr:uid="{00000000-0005-0000-0000-0000E1010000}"/>
    <cellStyle name="Měna 23 2 2 2" xfId="428" xr:uid="{00000000-0005-0000-0000-0000E2010000}"/>
    <cellStyle name="Měna 23 2 2 3" xfId="636" xr:uid="{00000000-0005-0000-0000-0000E3010000}"/>
    <cellStyle name="Měna 23 2 3" xfId="324" xr:uid="{00000000-0005-0000-0000-0000E4010000}"/>
    <cellStyle name="Měna 23 2 4" xfId="532" xr:uid="{00000000-0005-0000-0000-0000E5010000}"/>
    <cellStyle name="Měna 23 3" xfId="168" xr:uid="{00000000-0005-0000-0000-0000E6010000}"/>
    <cellStyle name="Měna 23 3 2" xfId="376" xr:uid="{00000000-0005-0000-0000-0000E7010000}"/>
    <cellStyle name="Měna 23 3 3" xfId="584" xr:uid="{00000000-0005-0000-0000-0000E8010000}"/>
    <cellStyle name="Měna 23 4" xfId="272" xr:uid="{00000000-0005-0000-0000-0000E9010000}"/>
    <cellStyle name="Měna 23 5" xfId="480" xr:uid="{00000000-0005-0000-0000-0000EA010000}"/>
    <cellStyle name="Měna 24" xfId="66" xr:uid="{00000000-0005-0000-0000-0000EB010000}"/>
    <cellStyle name="Měna 24 2" xfId="118" xr:uid="{00000000-0005-0000-0000-0000EC010000}"/>
    <cellStyle name="Měna 24 2 2" xfId="222" xr:uid="{00000000-0005-0000-0000-0000ED010000}"/>
    <cellStyle name="Měna 24 2 2 2" xfId="430" xr:uid="{00000000-0005-0000-0000-0000EE010000}"/>
    <cellStyle name="Měna 24 2 2 3" xfId="638" xr:uid="{00000000-0005-0000-0000-0000EF010000}"/>
    <cellStyle name="Měna 24 2 3" xfId="326" xr:uid="{00000000-0005-0000-0000-0000F0010000}"/>
    <cellStyle name="Měna 24 2 4" xfId="534" xr:uid="{00000000-0005-0000-0000-0000F1010000}"/>
    <cellStyle name="Měna 24 3" xfId="170" xr:uid="{00000000-0005-0000-0000-0000F2010000}"/>
    <cellStyle name="Měna 24 3 2" xfId="378" xr:uid="{00000000-0005-0000-0000-0000F3010000}"/>
    <cellStyle name="Měna 24 3 3" xfId="586" xr:uid="{00000000-0005-0000-0000-0000F4010000}"/>
    <cellStyle name="Měna 24 4" xfId="274" xr:uid="{00000000-0005-0000-0000-0000F5010000}"/>
    <cellStyle name="Měna 24 5" xfId="482" xr:uid="{00000000-0005-0000-0000-0000F6010000}"/>
    <cellStyle name="Měna 25" xfId="68" xr:uid="{00000000-0005-0000-0000-0000F7010000}"/>
    <cellStyle name="Měna 25 2" xfId="120" xr:uid="{00000000-0005-0000-0000-0000F8010000}"/>
    <cellStyle name="Měna 25 2 2" xfId="224" xr:uid="{00000000-0005-0000-0000-0000F9010000}"/>
    <cellStyle name="Měna 25 2 2 2" xfId="432" xr:uid="{00000000-0005-0000-0000-0000FA010000}"/>
    <cellStyle name="Měna 25 2 2 3" xfId="640" xr:uid="{00000000-0005-0000-0000-0000FB010000}"/>
    <cellStyle name="Měna 25 2 3" xfId="328" xr:uid="{00000000-0005-0000-0000-0000FC010000}"/>
    <cellStyle name="Měna 25 2 4" xfId="536" xr:uid="{00000000-0005-0000-0000-0000FD010000}"/>
    <cellStyle name="Měna 25 3" xfId="172" xr:uid="{00000000-0005-0000-0000-0000FE010000}"/>
    <cellStyle name="Měna 25 3 2" xfId="380" xr:uid="{00000000-0005-0000-0000-0000FF010000}"/>
    <cellStyle name="Měna 25 3 3" xfId="588" xr:uid="{00000000-0005-0000-0000-000000020000}"/>
    <cellStyle name="Měna 25 4" xfId="276" xr:uid="{00000000-0005-0000-0000-000001020000}"/>
    <cellStyle name="Měna 25 5" xfId="484" xr:uid="{00000000-0005-0000-0000-000002020000}"/>
    <cellStyle name="Měna 26" xfId="72" xr:uid="{00000000-0005-0000-0000-000003020000}"/>
    <cellStyle name="Měna 26 2" xfId="124" xr:uid="{00000000-0005-0000-0000-000004020000}"/>
    <cellStyle name="Měna 26 2 2" xfId="228" xr:uid="{00000000-0005-0000-0000-000005020000}"/>
    <cellStyle name="Měna 26 2 2 2" xfId="436" xr:uid="{00000000-0005-0000-0000-000006020000}"/>
    <cellStyle name="Měna 26 2 2 3" xfId="644" xr:uid="{00000000-0005-0000-0000-000007020000}"/>
    <cellStyle name="Měna 26 2 3" xfId="332" xr:uid="{00000000-0005-0000-0000-000008020000}"/>
    <cellStyle name="Měna 26 2 4" xfId="540" xr:uid="{00000000-0005-0000-0000-000009020000}"/>
    <cellStyle name="Měna 26 3" xfId="176" xr:uid="{00000000-0005-0000-0000-00000A020000}"/>
    <cellStyle name="Měna 26 3 2" xfId="384" xr:uid="{00000000-0005-0000-0000-00000B020000}"/>
    <cellStyle name="Měna 26 3 3" xfId="592" xr:uid="{00000000-0005-0000-0000-00000C020000}"/>
    <cellStyle name="Měna 26 4" xfId="280" xr:uid="{00000000-0005-0000-0000-00000D020000}"/>
    <cellStyle name="Měna 26 5" xfId="488" xr:uid="{00000000-0005-0000-0000-00000E020000}"/>
    <cellStyle name="Měna 27" xfId="74" xr:uid="{00000000-0005-0000-0000-00000F020000}"/>
    <cellStyle name="Měna 27 2" xfId="178" xr:uid="{00000000-0005-0000-0000-000010020000}"/>
    <cellStyle name="Měna 27 2 2" xfId="386" xr:uid="{00000000-0005-0000-0000-000011020000}"/>
    <cellStyle name="Měna 27 2 3" xfId="594" xr:uid="{00000000-0005-0000-0000-000012020000}"/>
    <cellStyle name="Měna 27 3" xfId="282" xr:uid="{00000000-0005-0000-0000-000013020000}"/>
    <cellStyle name="Měna 27 4" xfId="490" xr:uid="{00000000-0005-0000-0000-000014020000}"/>
    <cellStyle name="Měna 28" xfId="126" xr:uid="{00000000-0005-0000-0000-000015020000}"/>
    <cellStyle name="Měna 28 2" xfId="334" xr:uid="{00000000-0005-0000-0000-000016020000}"/>
    <cellStyle name="Měna 28 3" xfId="542" xr:uid="{00000000-0005-0000-0000-000017020000}"/>
    <cellStyle name="Měna 29" xfId="230" xr:uid="{00000000-0005-0000-0000-000018020000}"/>
    <cellStyle name="Měna 3" xfId="8" xr:uid="{00000000-0005-0000-0000-000019020000}"/>
    <cellStyle name="Měna 3 2" xfId="70" xr:uid="{00000000-0005-0000-0000-00001A020000}"/>
    <cellStyle name="Měna 3 2 2" xfId="122" xr:uid="{00000000-0005-0000-0000-00001B020000}"/>
    <cellStyle name="Měna 3 2 2 2" xfId="226" xr:uid="{00000000-0005-0000-0000-00001C020000}"/>
    <cellStyle name="Měna 3 2 2 2 2" xfId="434" xr:uid="{00000000-0005-0000-0000-00001D020000}"/>
    <cellStyle name="Měna 3 2 2 2 3" xfId="642" xr:uid="{00000000-0005-0000-0000-00001E020000}"/>
    <cellStyle name="Měna 3 2 2 3" xfId="330" xr:uid="{00000000-0005-0000-0000-00001F020000}"/>
    <cellStyle name="Měna 3 2 2 4" xfId="538" xr:uid="{00000000-0005-0000-0000-000020020000}"/>
    <cellStyle name="Měna 3 2 3" xfId="174" xr:uid="{00000000-0005-0000-0000-000021020000}"/>
    <cellStyle name="Měna 3 2 3 2" xfId="382" xr:uid="{00000000-0005-0000-0000-000022020000}"/>
    <cellStyle name="Měna 3 2 3 3" xfId="590" xr:uid="{00000000-0005-0000-0000-000023020000}"/>
    <cellStyle name="Měna 3 2 4" xfId="278" xr:uid="{00000000-0005-0000-0000-000024020000}"/>
    <cellStyle name="Měna 3 2 5" xfId="486" xr:uid="{00000000-0005-0000-0000-000025020000}"/>
    <cellStyle name="Měna 3 3" xfId="76" xr:uid="{00000000-0005-0000-0000-000026020000}"/>
    <cellStyle name="Měna 3 3 2" xfId="180" xr:uid="{00000000-0005-0000-0000-000027020000}"/>
    <cellStyle name="Měna 3 3 2 2" xfId="388" xr:uid="{00000000-0005-0000-0000-000028020000}"/>
    <cellStyle name="Měna 3 3 2 3" xfId="596" xr:uid="{00000000-0005-0000-0000-000029020000}"/>
    <cellStyle name="Měna 3 3 3" xfId="284" xr:uid="{00000000-0005-0000-0000-00002A020000}"/>
    <cellStyle name="Měna 3 3 4" xfId="492" xr:uid="{00000000-0005-0000-0000-00002B020000}"/>
    <cellStyle name="Měna 3 4" xfId="128" xr:uid="{00000000-0005-0000-0000-00002C020000}"/>
    <cellStyle name="Měna 3 4 2" xfId="336" xr:uid="{00000000-0005-0000-0000-00002D020000}"/>
    <cellStyle name="Měna 3 4 3" xfId="544" xr:uid="{00000000-0005-0000-0000-00002E020000}"/>
    <cellStyle name="Měna 3 5" xfId="232" xr:uid="{00000000-0005-0000-0000-00002F020000}"/>
    <cellStyle name="Měna 3 6" xfId="440" xr:uid="{00000000-0005-0000-0000-000030020000}"/>
    <cellStyle name="Měna 30" xfId="438" xr:uid="{00000000-0005-0000-0000-000031020000}"/>
    <cellStyle name="Měna 4" xfId="10" xr:uid="{00000000-0005-0000-0000-000032020000}"/>
    <cellStyle name="Měna 4 2" xfId="78" xr:uid="{00000000-0005-0000-0000-000033020000}"/>
    <cellStyle name="Měna 4 2 2" xfId="182" xr:uid="{00000000-0005-0000-0000-000034020000}"/>
    <cellStyle name="Měna 4 2 2 2" xfId="390" xr:uid="{00000000-0005-0000-0000-000035020000}"/>
    <cellStyle name="Měna 4 2 2 3" xfId="598" xr:uid="{00000000-0005-0000-0000-000036020000}"/>
    <cellStyle name="Měna 4 2 3" xfId="286" xr:uid="{00000000-0005-0000-0000-000037020000}"/>
    <cellStyle name="Měna 4 2 4" xfId="494" xr:uid="{00000000-0005-0000-0000-000038020000}"/>
    <cellStyle name="Měna 4 3" xfId="130" xr:uid="{00000000-0005-0000-0000-000039020000}"/>
    <cellStyle name="Měna 4 3 2" xfId="338" xr:uid="{00000000-0005-0000-0000-00003A020000}"/>
    <cellStyle name="Měna 4 3 3" xfId="546" xr:uid="{00000000-0005-0000-0000-00003B020000}"/>
    <cellStyle name="Měna 4 4" xfId="234" xr:uid="{00000000-0005-0000-0000-00003C020000}"/>
    <cellStyle name="Měna 4 5" xfId="442" xr:uid="{00000000-0005-0000-0000-00003D020000}"/>
    <cellStyle name="Měna 5" xfId="12" xr:uid="{00000000-0005-0000-0000-00003E020000}"/>
    <cellStyle name="Měna 5 2" xfId="80" xr:uid="{00000000-0005-0000-0000-00003F020000}"/>
    <cellStyle name="Měna 5 2 2" xfId="184" xr:uid="{00000000-0005-0000-0000-000040020000}"/>
    <cellStyle name="Měna 5 2 2 2" xfId="392" xr:uid="{00000000-0005-0000-0000-000041020000}"/>
    <cellStyle name="Měna 5 2 2 3" xfId="600" xr:uid="{00000000-0005-0000-0000-000042020000}"/>
    <cellStyle name="Měna 5 2 3" xfId="288" xr:uid="{00000000-0005-0000-0000-000043020000}"/>
    <cellStyle name="Měna 5 2 4" xfId="496" xr:uid="{00000000-0005-0000-0000-000044020000}"/>
    <cellStyle name="Měna 5 3" xfId="132" xr:uid="{00000000-0005-0000-0000-000045020000}"/>
    <cellStyle name="Měna 5 3 2" xfId="340" xr:uid="{00000000-0005-0000-0000-000046020000}"/>
    <cellStyle name="Měna 5 3 3" xfId="548" xr:uid="{00000000-0005-0000-0000-000047020000}"/>
    <cellStyle name="Měna 5 4" xfId="236" xr:uid="{00000000-0005-0000-0000-000048020000}"/>
    <cellStyle name="Měna 5 5" xfId="444" xr:uid="{00000000-0005-0000-0000-000049020000}"/>
    <cellStyle name="Měna 6" xfId="14" xr:uid="{00000000-0005-0000-0000-00004A020000}"/>
    <cellStyle name="Měna 6 2" xfId="82" xr:uid="{00000000-0005-0000-0000-00004B020000}"/>
    <cellStyle name="Měna 6 2 2" xfId="186" xr:uid="{00000000-0005-0000-0000-00004C020000}"/>
    <cellStyle name="Měna 6 2 2 2" xfId="394" xr:uid="{00000000-0005-0000-0000-00004D020000}"/>
    <cellStyle name="Měna 6 2 2 3" xfId="602" xr:uid="{00000000-0005-0000-0000-00004E020000}"/>
    <cellStyle name="Měna 6 2 3" xfId="290" xr:uid="{00000000-0005-0000-0000-00004F020000}"/>
    <cellStyle name="Měna 6 2 4" xfId="498" xr:uid="{00000000-0005-0000-0000-000050020000}"/>
    <cellStyle name="Měna 6 3" xfId="134" xr:uid="{00000000-0005-0000-0000-000051020000}"/>
    <cellStyle name="Měna 6 3 2" xfId="342" xr:uid="{00000000-0005-0000-0000-000052020000}"/>
    <cellStyle name="Měna 6 3 3" xfId="550" xr:uid="{00000000-0005-0000-0000-000053020000}"/>
    <cellStyle name="Měna 6 4" xfId="238" xr:uid="{00000000-0005-0000-0000-000054020000}"/>
    <cellStyle name="Měna 6 5" xfId="446" xr:uid="{00000000-0005-0000-0000-000055020000}"/>
    <cellStyle name="Měna 7" xfId="16" xr:uid="{00000000-0005-0000-0000-000056020000}"/>
    <cellStyle name="Měna 7 2" xfId="84" xr:uid="{00000000-0005-0000-0000-000057020000}"/>
    <cellStyle name="Měna 7 2 2" xfId="188" xr:uid="{00000000-0005-0000-0000-000058020000}"/>
    <cellStyle name="Měna 7 2 2 2" xfId="396" xr:uid="{00000000-0005-0000-0000-000059020000}"/>
    <cellStyle name="Měna 7 2 2 3" xfId="604" xr:uid="{00000000-0005-0000-0000-00005A020000}"/>
    <cellStyle name="Měna 7 2 3" xfId="292" xr:uid="{00000000-0005-0000-0000-00005B020000}"/>
    <cellStyle name="Měna 7 2 4" xfId="500" xr:uid="{00000000-0005-0000-0000-00005C020000}"/>
    <cellStyle name="Měna 7 3" xfId="136" xr:uid="{00000000-0005-0000-0000-00005D020000}"/>
    <cellStyle name="Měna 7 3 2" xfId="344" xr:uid="{00000000-0005-0000-0000-00005E020000}"/>
    <cellStyle name="Měna 7 3 3" xfId="552" xr:uid="{00000000-0005-0000-0000-00005F020000}"/>
    <cellStyle name="Měna 7 4" xfId="240" xr:uid="{00000000-0005-0000-0000-000060020000}"/>
    <cellStyle name="Měna 7 5" xfId="448" xr:uid="{00000000-0005-0000-0000-000061020000}"/>
    <cellStyle name="Měna 8" xfId="18" xr:uid="{00000000-0005-0000-0000-000062020000}"/>
    <cellStyle name="Měna 8 2" xfId="86" xr:uid="{00000000-0005-0000-0000-000063020000}"/>
    <cellStyle name="Měna 8 2 2" xfId="190" xr:uid="{00000000-0005-0000-0000-000064020000}"/>
    <cellStyle name="Měna 8 2 2 2" xfId="398" xr:uid="{00000000-0005-0000-0000-000065020000}"/>
    <cellStyle name="Měna 8 2 2 3" xfId="606" xr:uid="{00000000-0005-0000-0000-000066020000}"/>
    <cellStyle name="Měna 8 2 3" xfId="294" xr:uid="{00000000-0005-0000-0000-000067020000}"/>
    <cellStyle name="Měna 8 2 4" xfId="502" xr:uid="{00000000-0005-0000-0000-000068020000}"/>
    <cellStyle name="Měna 8 3" xfId="138" xr:uid="{00000000-0005-0000-0000-000069020000}"/>
    <cellStyle name="Měna 8 3 2" xfId="346" xr:uid="{00000000-0005-0000-0000-00006A020000}"/>
    <cellStyle name="Měna 8 3 3" xfId="554" xr:uid="{00000000-0005-0000-0000-00006B020000}"/>
    <cellStyle name="Měna 8 4" xfId="242" xr:uid="{00000000-0005-0000-0000-00006C020000}"/>
    <cellStyle name="Měna 8 5" xfId="450" xr:uid="{00000000-0005-0000-0000-00006D020000}"/>
    <cellStyle name="Měna 9" xfId="20" xr:uid="{00000000-0005-0000-0000-00006E020000}"/>
    <cellStyle name="Měna 9 2" xfId="88" xr:uid="{00000000-0005-0000-0000-00006F020000}"/>
    <cellStyle name="Měna 9 2 2" xfId="192" xr:uid="{00000000-0005-0000-0000-000070020000}"/>
    <cellStyle name="Měna 9 2 2 2" xfId="400" xr:uid="{00000000-0005-0000-0000-000071020000}"/>
    <cellStyle name="Měna 9 2 2 3" xfId="608" xr:uid="{00000000-0005-0000-0000-000072020000}"/>
    <cellStyle name="Měna 9 2 3" xfId="296" xr:uid="{00000000-0005-0000-0000-000073020000}"/>
    <cellStyle name="Měna 9 2 4" xfId="504" xr:uid="{00000000-0005-0000-0000-000074020000}"/>
    <cellStyle name="Měna 9 3" xfId="140" xr:uid="{00000000-0005-0000-0000-000075020000}"/>
    <cellStyle name="Měna 9 3 2" xfId="348" xr:uid="{00000000-0005-0000-0000-000076020000}"/>
    <cellStyle name="Měna 9 3 3" xfId="556" xr:uid="{00000000-0005-0000-0000-000077020000}"/>
    <cellStyle name="Měna 9 4" xfId="244" xr:uid="{00000000-0005-0000-0000-000078020000}"/>
    <cellStyle name="Měna 9 5" xfId="452" xr:uid="{00000000-0005-0000-0000-000079020000}"/>
    <cellStyle name="Normální" xfId="0" builtinId="0"/>
    <cellStyle name="normální 2" xfId="3" xr:uid="{00000000-0005-0000-0000-00007B020000}"/>
    <cellStyle name="normální 2 2" xfId="55" xr:uid="{00000000-0005-0000-0000-00007C020000}"/>
    <cellStyle name="Normální 3" xfId="4" xr:uid="{00000000-0005-0000-0000-00007D020000}"/>
    <cellStyle name="Normální 3 2" xfId="56" xr:uid="{00000000-0005-0000-0000-00007E020000}"/>
    <cellStyle name="Normální 4" xfId="5" xr:uid="{00000000-0005-0000-0000-00007F020000}"/>
    <cellStyle name="Normální 4 2" xfId="57" xr:uid="{00000000-0005-0000-0000-000080020000}"/>
    <cellStyle name="Normální 5" xfId="54" xr:uid="{00000000-0005-0000-0000-000081020000}"/>
    <cellStyle name="Normální 6" xfId="60" xr:uid="{00000000-0005-0000-0000-000082020000}"/>
    <cellStyle name="Normální 7" xfId="61" xr:uid="{00000000-0005-0000-0000-000083020000}"/>
    <cellStyle name="Normální 8" xfId="647" xr:uid="{00000000-0005-0000-0000-000084020000}"/>
    <cellStyle name="Result" xfId="58" xr:uid="{00000000-0005-0000-0000-000085020000}"/>
    <cellStyle name="Result2" xfId="59" xr:uid="{00000000-0005-0000-0000-000086020000}"/>
    <cellStyle name="Špatně" xfId="646" builtinId="27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370417</xdr:colOff>
      <xdr:row>12</xdr:row>
      <xdr:rowOff>84666</xdr:rowOff>
    </xdr:from>
    <xdr:to>
      <xdr:col>9</xdr:col>
      <xdr:colOff>727075</xdr:colOff>
      <xdr:row>25</xdr:row>
      <xdr:rowOff>160866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70417" y="5058833"/>
          <a:ext cx="12315825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Instrukce:</a:t>
          </a:r>
        </a:p>
        <a:p>
          <a:r>
            <a:rPr lang="cs-CZ" sz="1100"/>
            <a:t>- technické specifikace jednotlivých položek se nachází na dalším</a:t>
          </a:r>
          <a:r>
            <a:rPr lang="cs-CZ" sz="1100" baseline="0"/>
            <a:t> listu tohoto sešitu,</a:t>
          </a:r>
          <a:endParaRPr lang="cs-CZ" sz="1100"/>
        </a:p>
        <a:p>
          <a:r>
            <a:rPr lang="cs-CZ" sz="1100"/>
            <a:t>- v rámci</a:t>
          </a:r>
          <a:r>
            <a:rPr lang="cs-CZ" sz="1100" baseline="0"/>
            <a:t> výzvy lze poptávat i pouze některá plnění  (např. pouze notebook bez monitoru atp.),</a:t>
          </a:r>
        </a:p>
        <a:p>
          <a:r>
            <a:rPr lang="cs-CZ" sz="1100" baseline="0"/>
            <a:t>- položky Příslušenství I a Příslušenství II se odlišují klávesnicí (Příslušenství  I má v klávesnici zabudovanou čtečku čipových karet),</a:t>
          </a:r>
        </a:p>
        <a:p>
          <a:r>
            <a:rPr lang="cs-CZ" sz="1100" baseline="0"/>
            <a:t>- dodací lhůta je stanovena do 16 týdnů od účinnosti smlouvy kvůli aktuálním problémům s dodavatelskými řetězci,</a:t>
          </a:r>
        </a:p>
        <a:p>
          <a:r>
            <a:rPr lang="cs-CZ" sz="1100" baseline="0"/>
            <a:t>- doprava po území ČR je zahrnuta v ceně,</a:t>
          </a:r>
        </a:p>
        <a:p>
          <a:r>
            <a:rPr lang="cs-CZ" sz="1100" baseline="0"/>
            <a:t>- organizace státní správy jsou oslovovány souběžně,</a:t>
          </a:r>
        </a:p>
        <a:p>
          <a:r>
            <a:rPr lang="cs-CZ" sz="1100" baseline="0"/>
            <a:t>- předpokladem účasti ve VZ je uzavřená smlouva o centralizovaném zadávání s MF,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cs-CZ" sz="1100" baseline="0"/>
            <a:t> kontakt pro jakékoli případné dotazy: daniel.jirasko@mfcr.cz, tel. 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257 042 463,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vyplněnou tabulku zašlete na emailovou adresu verejne.zakazky@mfcr.cz do 1. března 2022.</a:t>
          </a:r>
          <a:endParaRPr lang="cs-CZ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>
            <a:effectLst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103187</xdr:colOff>
      <xdr:row>5</xdr:row>
      <xdr:rowOff>269875</xdr:rowOff>
    </xdr:from>
    <xdr:to>
      <xdr:col>4</xdr:col>
      <xdr:colOff>2063749</xdr:colOff>
      <xdr:row>5</xdr:row>
      <xdr:rowOff>912813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8778875" y="1706563"/>
          <a:ext cx="1960562" cy="642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 cena:</a:t>
          </a:r>
          <a:r>
            <a:rPr lang="cs-CZ" sz="1100" baseline="0"/>
            <a:t> </a:t>
          </a:r>
        </a:p>
        <a:p>
          <a:r>
            <a:rPr lang="cs-CZ" sz="1600" b="1" baseline="0"/>
            <a:t>17 340 Kč bez DPH</a:t>
          </a:r>
          <a:endParaRPr lang="cs-CZ" sz="1600" b="1"/>
        </a:p>
      </xdr:txBody>
    </xdr:sp>
    <xdr:clientData/>
  </xdr:twoCellAnchor>
  <xdr:twoCellAnchor>
    <xdr:from>
      <xdr:col>4</xdr:col>
      <xdr:colOff>174625</xdr:colOff>
      <xdr:row>1</xdr:row>
      <xdr:rowOff>142875</xdr:rowOff>
    </xdr:from>
    <xdr:to>
      <xdr:col>5</xdr:col>
      <xdr:colOff>0</xdr:colOff>
      <xdr:row>5</xdr:row>
      <xdr:rowOff>0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8850313" y="412750"/>
          <a:ext cx="2262187" cy="10239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Uvedené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výrobky i ceny na tomto listu jsou ilustrativní = plnění vysoutěžené v roce 2021, poptávané specifikace mohou být oproti minulému roku aktualizovány.</a:t>
          </a:r>
          <a:endParaRPr lang="cs-CZ">
            <a:effectLst/>
          </a:endParaRPr>
        </a:p>
        <a:p>
          <a:endParaRPr lang="cs-CZ" sz="1100"/>
        </a:p>
      </xdr:txBody>
    </xdr:sp>
    <xdr:clientData/>
  </xdr:twoCellAnchor>
  <xdr:twoCellAnchor editAs="oneCell">
    <xdr:from>
      <xdr:col>4</xdr:col>
      <xdr:colOff>370418</xdr:colOff>
      <xdr:row>7</xdr:row>
      <xdr:rowOff>15875</xdr:rowOff>
    </xdr:from>
    <xdr:to>
      <xdr:col>5</xdr:col>
      <xdr:colOff>1064685</xdr:colOff>
      <xdr:row>12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6106" y="2738438"/>
          <a:ext cx="3131079" cy="1452562"/>
        </a:xfrm>
        <a:prstGeom prst="rect">
          <a:avLst/>
        </a:prstGeom>
      </xdr:spPr>
    </xdr:pic>
    <xdr:clientData/>
  </xdr:twoCellAnchor>
  <xdr:twoCellAnchor>
    <xdr:from>
      <xdr:col>4</xdr:col>
      <xdr:colOff>515937</xdr:colOff>
      <xdr:row>12</xdr:row>
      <xdr:rowOff>158750</xdr:rowOff>
    </xdr:from>
    <xdr:to>
      <xdr:col>5</xdr:col>
      <xdr:colOff>79375</xdr:colOff>
      <xdr:row>14</xdr:row>
      <xdr:rowOff>63500</xdr:rowOff>
    </xdr:to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9191625" y="4349750"/>
          <a:ext cx="2000250" cy="4524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Obrázek</a:t>
          </a:r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je pouze ilustrativní. </a:t>
          </a:r>
          <a:endParaRPr lang="cs-CZ">
            <a:effectLst/>
          </a:endParaRPr>
        </a:p>
        <a:p>
          <a:r>
            <a:rPr lang="cs-CZ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Zdroj: webové stránky Alza.cz</a:t>
          </a:r>
          <a:endParaRPr lang="cs-CZ">
            <a:effectLst/>
          </a:endParaRPr>
        </a:p>
        <a:p>
          <a:endParaRPr lang="cs-CZ" sz="1100"/>
        </a:p>
      </xdr:txBody>
    </xdr:sp>
    <xdr:clientData/>
  </xdr:twoCellAnchor>
  <xdr:twoCellAnchor>
    <xdr:from>
      <xdr:col>4</xdr:col>
      <xdr:colOff>150812</xdr:colOff>
      <xdr:row>48</xdr:row>
      <xdr:rowOff>158750</xdr:rowOff>
    </xdr:from>
    <xdr:to>
      <xdr:col>5</xdr:col>
      <xdr:colOff>63500</xdr:colOff>
      <xdr:row>51</xdr:row>
      <xdr:rowOff>182562</xdr:rowOff>
    </xdr:to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8826500" y="22010688"/>
          <a:ext cx="2349500" cy="579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</a:t>
          </a:r>
          <a:r>
            <a:rPr lang="cs-CZ" sz="1100" baseline="0"/>
            <a:t> cena: </a:t>
          </a:r>
        </a:p>
        <a:p>
          <a:r>
            <a:rPr lang="cs-CZ" sz="1400" b="1" baseline="0"/>
            <a:t>2550 Kč bez DPH</a:t>
          </a:r>
          <a:endParaRPr lang="cs-CZ" sz="1400" b="1"/>
        </a:p>
      </xdr:txBody>
    </xdr:sp>
    <xdr:clientData/>
  </xdr:twoCellAnchor>
  <xdr:twoCellAnchor>
    <xdr:from>
      <xdr:col>4</xdr:col>
      <xdr:colOff>71437</xdr:colOff>
      <xdr:row>81</xdr:row>
      <xdr:rowOff>0</xdr:rowOff>
    </xdr:from>
    <xdr:to>
      <xdr:col>4</xdr:col>
      <xdr:colOff>1920875</xdr:colOff>
      <xdr:row>83</xdr:row>
      <xdr:rowOff>47625</xdr:rowOff>
    </xdr:to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8747125" y="35694938"/>
          <a:ext cx="1849438" cy="7064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100"/>
            <a:t>Vysoutěžená</a:t>
          </a:r>
          <a:r>
            <a:rPr lang="cs-CZ" sz="1100" baseline="0"/>
            <a:t> cena: </a:t>
          </a:r>
        </a:p>
        <a:p>
          <a:r>
            <a:rPr lang="cs-CZ" sz="1400" b="1" baseline="0"/>
            <a:t>2785 Kč bez DPH</a:t>
          </a:r>
          <a:endParaRPr lang="cs-CZ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niel.jirasko@mfcr.cz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0"/>
  <sheetViews>
    <sheetView tabSelected="1" zoomScaleNormal="100" workbookViewId="0">
      <selection activeCell="G9" sqref="G9"/>
    </sheetView>
  </sheetViews>
  <sheetFormatPr defaultRowHeight="15" x14ac:dyDescent="0.25"/>
  <cols>
    <col min="1" max="1" width="20.42578125" style="1" customWidth="1"/>
    <col min="2" max="2" width="46.28515625" customWidth="1"/>
    <col min="3" max="3" width="37.140625" style="16" customWidth="1"/>
    <col min="4" max="4" width="24.42578125" style="16" customWidth="1"/>
    <col min="5" max="5" width="23.7109375" style="16" customWidth="1"/>
    <col min="6" max="6" width="15.42578125" style="1" customWidth="1"/>
    <col min="7" max="7" width="12.85546875" style="1" customWidth="1"/>
    <col min="8" max="8" width="14.140625" style="1" customWidth="1"/>
    <col min="9" max="9" width="14" style="1" customWidth="1"/>
    <col min="10" max="10" width="14.7109375" style="15" customWidth="1"/>
    <col min="11" max="11" width="11" style="1" customWidth="1"/>
    <col min="12" max="12" width="20.42578125" style="15" customWidth="1"/>
  </cols>
  <sheetData>
    <row r="1" spans="1:12" s="16" customFormat="1" ht="19.5" thickBot="1" x14ac:dyDescent="0.35">
      <c r="A1" s="184" t="s">
        <v>976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x14ac:dyDescent="0.25">
      <c r="A2" s="181" t="s">
        <v>0</v>
      </c>
      <c r="B2" s="182"/>
      <c r="C2" s="18"/>
      <c r="D2" s="18"/>
      <c r="E2" s="18"/>
      <c r="F2" s="183" t="s">
        <v>977</v>
      </c>
      <c r="G2" s="183"/>
      <c r="H2" s="183"/>
      <c r="I2" s="183"/>
      <c r="J2" s="183"/>
      <c r="K2" s="183"/>
      <c r="L2" s="23"/>
    </row>
    <row r="3" spans="1:12" ht="30" x14ac:dyDescent="0.25">
      <c r="A3" s="10" t="s">
        <v>37</v>
      </c>
      <c r="B3" s="11" t="s">
        <v>36</v>
      </c>
      <c r="C3" s="11" t="s">
        <v>966</v>
      </c>
      <c r="D3" s="11" t="s">
        <v>965</v>
      </c>
      <c r="E3" s="11" t="s">
        <v>967</v>
      </c>
      <c r="F3" s="31" t="s">
        <v>959</v>
      </c>
      <c r="G3" s="31" t="s">
        <v>957</v>
      </c>
      <c r="H3" s="31" t="s">
        <v>960</v>
      </c>
      <c r="I3" s="31" t="s">
        <v>958</v>
      </c>
      <c r="J3" s="31" t="s">
        <v>964</v>
      </c>
      <c r="K3" s="31" t="s">
        <v>961</v>
      </c>
      <c r="L3" s="32" t="s">
        <v>970</v>
      </c>
    </row>
    <row r="4" spans="1:12" s="15" customFormat="1" ht="30" customHeight="1" x14ac:dyDescent="0.25">
      <c r="A4" s="24" t="s">
        <v>58</v>
      </c>
      <c r="B4" s="17" t="str">
        <f>IF(ISERROR(VLOOKUP(A4,Data!A$1:F$328,2,0))=TRUE,"Neznámý subjekt",VLOOKUP(A4,Data!A$1:F$328,2,0))</f>
        <v>Ministerstvo financí</v>
      </c>
      <c r="C4" s="17" t="s">
        <v>968</v>
      </c>
      <c r="D4" s="19" t="s">
        <v>969</v>
      </c>
      <c r="E4" s="20">
        <v>257042463</v>
      </c>
      <c r="F4" s="21">
        <v>0</v>
      </c>
      <c r="G4" s="21">
        <v>0</v>
      </c>
      <c r="H4" s="21">
        <v>0</v>
      </c>
      <c r="I4" s="21">
        <v>0</v>
      </c>
      <c r="J4" s="21">
        <v>0</v>
      </c>
      <c r="K4" s="21">
        <v>0</v>
      </c>
      <c r="L4" s="25">
        <f>F4*F$9+G4*G$9+H4*H$9+I4*I$9+K4*K$9+J4*J$9</f>
        <v>0</v>
      </c>
    </row>
    <row r="5" spans="1:12" s="33" customFormat="1" ht="30" customHeight="1" x14ac:dyDescent="0.25">
      <c r="A5" s="36" t="s">
        <v>975</v>
      </c>
      <c r="B5" s="37" t="s">
        <v>978</v>
      </c>
      <c r="C5" s="35" t="s">
        <v>971</v>
      </c>
      <c r="D5" s="35" t="s">
        <v>972</v>
      </c>
      <c r="E5" s="35" t="s">
        <v>973</v>
      </c>
      <c r="F5" s="35"/>
      <c r="G5" s="35"/>
      <c r="H5" s="35"/>
      <c r="I5" s="35"/>
      <c r="J5" s="35"/>
      <c r="K5" s="35"/>
      <c r="L5" s="34">
        <f>F5*F$9+G5*G$9+H5*H$9+I5*I$9+K5*K$9+J5*J$9</f>
        <v>0</v>
      </c>
    </row>
    <row r="6" spans="1:12" s="33" customFormat="1" ht="30" customHeight="1" x14ac:dyDescent="0.25">
      <c r="A6" s="36" t="s">
        <v>975</v>
      </c>
      <c r="B6" s="37" t="s">
        <v>978</v>
      </c>
      <c r="C6" s="35" t="s">
        <v>971</v>
      </c>
      <c r="D6" s="35" t="s">
        <v>972</v>
      </c>
      <c r="E6" s="35" t="s">
        <v>973</v>
      </c>
      <c r="F6" s="35"/>
      <c r="G6" s="35"/>
      <c r="H6" s="35"/>
      <c r="I6" s="35"/>
      <c r="J6" s="35"/>
      <c r="K6" s="35"/>
      <c r="L6" s="34">
        <f>F6*F$9+G6*G$9+H6*H$9+I6*I$9+K6*K$9+J6*J$9</f>
        <v>0</v>
      </c>
    </row>
    <row r="7" spans="1:12" s="33" customFormat="1" ht="30" customHeight="1" x14ac:dyDescent="0.25">
      <c r="A7" s="36" t="s">
        <v>975</v>
      </c>
      <c r="B7" s="37" t="s">
        <v>978</v>
      </c>
      <c r="C7" s="35" t="s">
        <v>971</v>
      </c>
      <c r="D7" s="35" t="s">
        <v>972</v>
      </c>
      <c r="E7" s="35" t="s">
        <v>973</v>
      </c>
      <c r="F7" s="35"/>
      <c r="G7" s="35"/>
      <c r="H7" s="35"/>
      <c r="I7" s="35"/>
      <c r="J7" s="35"/>
      <c r="K7" s="35"/>
      <c r="L7" s="34">
        <f>F7*F$9+G7*G$9+H7*H$9+I7*I$9+K7*K$9+J7*J$9</f>
        <v>0</v>
      </c>
    </row>
    <row r="8" spans="1:12" s="15" customFormat="1" x14ac:dyDescent="0.25">
      <c r="A8" s="12"/>
      <c r="B8" s="13" t="s">
        <v>974</v>
      </c>
      <c r="C8" s="13"/>
      <c r="D8" s="13"/>
      <c r="E8" s="13"/>
      <c r="F8" s="22">
        <f>SUM(F4:F7)</f>
        <v>0</v>
      </c>
      <c r="G8" s="22">
        <f t="shared" ref="G8:K8" si="0">SUM(G4:G7)</f>
        <v>0</v>
      </c>
      <c r="H8" s="22">
        <f t="shared" si="0"/>
        <v>0</v>
      </c>
      <c r="I8" s="22">
        <f t="shared" si="0"/>
        <v>0</v>
      </c>
      <c r="J8" s="22">
        <f t="shared" si="0"/>
        <v>0</v>
      </c>
      <c r="K8" s="22">
        <f t="shared" si="0"/>
        <v>0</v>
      </c>
      <c r="L8" s="25"/>
    </row>
    <row r="9" spans="1:12" ht="15.75" thickBot="1" x14ac:dyDescent="0.3">
      <c r="A9" s="26"/>
      <c r="B9" s="27" t="s">
        <v>970</v>
      </c>
      <c r="C9" s="27"/>
      <c r="D9" s="27"/>
      <c r="E9" s="27"/>
      <c r="F9" s="28">
        <v>19000</v>
      </c>
      <c r="G9" s="28">
        <v>3400</v>
      </c>
      <c r="H9" s="28">
        <v>2700</v>
      </c>
      <c r="I9" s="28">
        <v>500</v>
      </c>
      <c r="J9" s="28">
        <v>250</v>
      </c>
      <c r="K9" s="29">
        <v>160</v>
      </c>
      <c r="L9" s="30">
        <f>SUM(L4:L7)</f>
        <v>0</v>
      </c>
    </row>
    <row r="10" spans="1:12" x14ac:dyDescent="0.25">
      <c r="K10" s="14"/>
      <c r="L10" s="14"/>
    </row>
  </sheetData>
  <mergeCells count="3">
    <mergeCell ref="A2:B2"/>
    <mergeCell ref="F2:K2"/>
    <mergeCell ref="A1:L1"/>
  </mergeCells>
  <hyperlinks>
    <hyperlink ref="D4" r:id="rId1" xr:uid="{00000000-0004-0000-0000-000000000000}"/>
  </hyperlinks>
  <pageMargins left="0.7" right="0.7" top="0.78740157499999996" bottom="0.78740157499999996" header="0.3" footer="0.3"/>
  <pageSetup paperSize="9" scale="51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8"/>
  <sheetViews>
    <sheetView workbookViewId="0">
      <selection activeCell="D8" sqref="D8"/>
    </sheetView>
  </sheetViews>
  <sheetFormatPr defaultRowHeight="15" x14ac:dyDescent="0.25"/>
  <cols>
    <col min="1" max="1" width="22" style="139" customWidth="1"/>
    <col min="2" max="2" width="37.7109375" style="140" customWidth="1"/>
    <col min="3" max="3" width="26.85546875" style="33" customWidth="1"/>
    <col min="4" max="4" width="37.7109375" style="33" customWidth="1"/>
    <col min="5" max="5" width="34.85546875" style="33" customWidth="1"/>
    <col min="6" max="6" width="73.7109375" style="33" customWidth="1"/>
    <col min="7" max="256" width="9.140625" style="33"/>
    <col min="257" max="257" width="22" style="33" customWidth="1"/>
    <col min="258" max="258" width="37.7109375" style="33" customWidth="1"/>
    <col min="259" max="259" width="26.85546875" style="33" customWidth="1"/>
    <col min="260" max="260" width="37.7109375" style="33" customWidth="1"/>
    <col min="261" max="261" width="34.85546875" style="33" customWidth="1"/>
    <col min="262" max="262" width="73.7109375" style="33" customWidth="1"/>
    <col min="263" max="512" width="9.140625" style="33"/>
    <col min="513" max="513" width="22" style="33" customWidth="1"/>
    <col min="514" max="514" width="37.7109375" style="33" customWidth="1"/>
    <col min="515" max="515" width="26.85546875" style="33" customWidth="1"/>
    <col min="516" max="516" width="37.7109375" style="33" customWidth="1"/>
    <col min="517" max="517" width="34.85546875" style="33" customWidth="1"/>
    <col min="518" max="518" width="73.7109375" style="33" customWidth="1"/>
    <col min="519" max="768" width="9.140625" style="33"/>
    <col min="769" max="769" width="22" style="33" customWidth="1"/>
    <col min="770" max="770" width="37.7109375" style="33" customWidth="1"/>
    <col min="771" max="771" width="26.85546875" style="33" customWidth="1"/>
    <col min="772" max="772" width="37.7109375" style="33" customWidth="1"/>
    <col min="773" max="773" width="34.85546875" style="33" customWidth="1"/>
    <col min="774" max="774" width="73.7109375" style="33" customWidth="1"/>
    <col min="775" max="1024" width="9.140625" style="33"/>
    <col min="1025" max="1025" width="22" style="33" customWidth="1"/>
    <col min="1026" max="1026" width="37.7109375" style="33" customWidth="1"/>
    <col min="1027" max="1027" width="26.85546875" style="33" customWidth="1"/>
    <col min="1028" max="1028" width="37.7109375" style="33" customWidth="1"/>
    <col min="1029" max="1029" width="34.85546875" style="33" customWidth="1"/>
    <col min="1030" max="1030" width="73.7109375" style="33" customWidth="1"/>
    <col min="1031" max="1280" width="9.140625" style="33"/>
    <col min="1281" max="1281" width="22" style="33" customWidth="1"/>
    <col min="1282" max="1282" width="37.7109375" style="33" customWidth="1"/>
    <col min="1283" max="1283" width="26.85546875" style="33" customWidth="1"/>
    <col min="1284" max="1284" width="37.7109375" style="33" customWidth="1"/>
    <col min="1285" max="1285" width="34.85546875" style="33" customWidth="1"/>
    <col min="1286" max="1286" width="73.7109375" style="33" customWidth="1"/>
    <col min="1287" max="1536" width="9.140625" style="33"/>
    <col min="1537" max="1537" width="22" style="33" customWidth="1"/>
    <col min="1538" max="1538" width="37.7109375" style="33" customWidth="1"/>
    <col min="1539" max="1539" width="26.85546875" style="33" customWidth="1"/>
    <col min="1540" max="1540" width="37.7109375" style="33" customWidth="1"/>
    <col min="1541" max="1541" width="34.85546875" style="33" customWidth="1"/>
    <col min="1542" max="1542" width="73.7109375" style="33" customWidth="1"/>
    <col min="1543" max="1792" width="9.140625" style="33"/>
    <col min="1793" max="1793" width="22" style="33" customWidth="1"/>
    <col min="1794" max="1794" width="37.7109375" style="33" customWidth="1"/>
    <col min="1795" max="1795" width="26.85546875" style="33" customWidth="1"/>
    <col min="1796" max="1796" width="37.7109375" style="33" customWidth="1"/>
    <col min="1797" max="1797" width="34.85546875" style="33" customWidth="1"/>
    <col min="1798" max="1798" width="73.7109375" style="33" customWidth="1"/>
    <col min="1799" max="2048" width="9.140625" style="33"/>
    <col min="2049" max="2049" width="22" style="33" customWidth="1"/>
    <col min="2050" max="2050" width="37.7109375" style="33" customWidth="1"/>
    <col min="2051" max="2051" width="26.85546875" style="33" customWidth="1"/>
    <col min="2052" max="2052" width="37.7109375" style="33" customWidth="1"/>
    <col min="2053" max="2053" width="34.85546875" style="33" customWidth="1"/>
    <col min="2054" max="2054" width="73.7109375" style="33" customWidth="1"/>
    <col min="2055" max="2304" width="9.140625" style="33"/>
    <col min="2305" max="2305" width="22" style="33" customWidth="1"/>
    <col min="2306" max="2306" width="37.7109375" style="33" customWidth="1"/>
    <col min="2307" max="2307" width="26.85546875" style="33" customWidth="1"/>
    <col min="2308" max="2308" width="37.7109375" style="33" customWidth="1"/>
    <col min="2309" max="2309" width="34.85546875" style="33" customWidth="1"/>
    <col min="2310" max="2310" width="73.7109375" style="33" customWidth="1"/>
    <col min="2311" max="2560" width="9.140625" style="33"/>
    <col min="2561" max="2561" width="22" style="33" customWidth="1"/>
    <col min="2562" max="2562" width="37.7109375" style="33" customWidth="1"/>
    <col min="2563" max="2563" width="26.85546875" style="33" customWidth="1"/>
    <col min="2564" max="2564" width="37.7109375" style="33" customWidth="1"/>
    <col min="2565" max="2565" width="34.85546875" style="33" customWidth="1"/>
    <col min="2566" max="2566" width="73.7109375" style="33" customWidth="1"/>
    <col min="2567" max="2816" width="9.140625" style="33"/>
    <col min="2817" max="2817" width="22" style="33" customWidth="1"/>
    <col min="2818" max="2818" width="37.7109375" style="33" customWidth="1"/>
    <col min="2819" max="2819" width="26.85546875" style="33" customWidth="1"/>
    <col min="2820" max="2820" width="37.7109375" style="33" customWidth="1"/>
    <col min="2821" max="2821" width="34.85546875" style="33" customWidth="1"/>
    <col min="2822" max="2822" width="73.7109375" style="33" customWidth="1"/>
    <col min="2823" max="3072" width="9.140625" style="33"/>
    <col min="3073" max="3073" width="22" style="33" customWidth="1"/>
    <col min="3074" max="3074" width="37.7109375" style="33" customWidth="1"/>
    <col min="3075" max="3075" width="26.85546875" style="33" customWidth="1"/>
    <col min="3076" max="3076" width="37.7109375" style="33" customWidth="1"/>
    <col min="3077" max="3077" width="34.85546875" style="33" customWidth="1"/>
    <col min="3078" max="3078" width="73.7109375" style="33" customWidth="1"/>
    <col min="3079" max="3328" width="9.140625" style="33"/>
    <col min="3329" max="3329" width="22" style="33" customWidth="1"/>
    <col min="3330" max="3330" width="37.7109375" style="33" customWidth="1"/>
    <col min="3331" max="3331" width="26.85546875" style="33" customWidth="1"/>
    <col min="3332" max="3332" width="37.7109375" style="33" customWidth="1"/>
    <col min="3333" max="3333" width="34.85546875" style="33" customWidth="1"/>
    <col min="3334" max="3334" width="73.7109375" style="33" customWidth="1"/>
    <col min="3335" max="3584" width="9.140625" style="33"/>
    <col min="3585" max="3585" width="22" style="33" customWidth="1"/>
    <col min="3586" max="3586" width="37.7109375" style="33" customWidth="1"/>
    <col min="3587" max="3587" width="26.85546875" style="33" customWidth="1"/>
    <col min="3588" max="3588" width="37.7109375" style="33" customWidth="1"/>
    <col min="3589" max="3589" width="34.85546875" style="33" customWidth="1"/>
    <col min="3590" max="3590" width="73.7109375" style="33" customWidth="1"/>
    <col min="3591" max="3840" width="9.140625" style="33"/>
    <col min="3841" max="3841" width="22" style="33" customWidth="1"/>
    <col min="3842" max="3842" width="37.7109375" style="33" customWidth="1"/>
    <col min="3843" max="3843" width="26.85546875" style="33" customWidth="1"/>
    <col min="3844" max="3844" width="37.7109375" style="33" customWidth="1"/>
    <col min="3845" max="3845" width="34.85546875" style="33" customWidth="1"/>
    <col min="3846" max="3846" width="73.7109375" style="33" customWidth="1"/>
    <col min="3847" max="4096" width="9.140625" style="33"/>
    <col min="4097" max="4097" width="22" style="33" customWidth="1"/>
    <col min="4098" max="4098" width="37.7109375" style="33" customWidth="1"/>
    <col min="4099" max="4099" width="26.85546875" style="33" customWidth="1"/>
    <col min="4100" max="4100" width="37.7109375" style="33" customWidth="1"/>
    <col min="4101" max="4101" width="34.85546875" style="33" customWidth="1"/>
    <col min="4102" max="4102" width="73.7109375" style="33" customWidth="1"/>
    <col min="4103" max="4352" width="9.140625" style="33"/>
    <col min="4353" max="4353" width="22" style="33" customWidth="1"/>
    <col min="4354" max="4354" width="37.7109375" style="33" customWidth="1"/>
    <col min="4355" max="4355" width="26.85546875" style="33" customWidth="1"/>
    <col min="4356" max="4356" width="37.7109375" style="33" customWidth="1"/>
    <col min="4357" max="4357" width="34.85546875" style="33" customWidth="1"/>
    <col min="4358" max="4358" width="73.7109375" style="33" customWidth="1"/>
    <col min="4359" max="4608" width="9.140625" style="33"/>
    <col min="4609" max="4609" width="22" style="33" customWidth="1"/>
    <col min="4610" max="4610" width="37.7109375" style="33" customWidth="1"/>
    <col min="4611" max="4611" width="26.85546875" style="33" customWidth="1"/>
    <col min="4612" max="4612" width="37.7109375" style="33" customWidth="1"/>
    <col min="4613" max="4613" width="34.85546875" style="33" customWidth="1"/>
    <col min="4614" max="4614" width="73.7109375" style="33" customWidth="1"/>
    <col min="4615" max="4864" width="9.140625" style="33"/>
    <col min="4865" max="4865" width="22" style="33" customWidth="1"/>
    <col min="4866" max="4866" width="37.7109375" style="33" customWidth="1"/>
    <col min="4867" max="4867" width="26.85546875" style="33" customWidth="1"/>
    <col min="4868" max="4868" width="37.7109375" style="33" customWidth="1"/>
    <col min="4869" max="4869" width="34.85546875" style="33" customWidth="1"/>
    <col min="4870" max="4870" width="73.7109375" style="33" customWidth="1"/>
    <col min="4871" max="5120" width="9.140625" style="33"/>
    <col min="5121" max="5121" width="22" style="33" customWidth="1"/>
    <col min="5122" max="5122" width="37.7109375" style="33" customWidth="1"/>
    <col min="5123" max="5123" width="26.85546875" style="33" customWidth="1"/>
    <col min="5124" max="5124" width="37.7109375" style="33" customWidth="1"/>
    <col min="5125" max="5125" width="34.85546875" style="33" customWidth="1"/>
    <col min="5126" max="5126" width="73.7109375" style="33" customWidth="1"/>
    <col min="5127" max="5376" width="9.140625" style="33"/>
    <col min="5377" max="5377" width="22" style="33" customWidth="1"/>
    <col min="5378" max="5378" width="37.7109375" style="33" customWidth="1"/>
    <col min="5379" max="5379" width="26.85546875" style="33" customWidth="1"/>
    <col min="5380" max="5380" width="37.7109375" style="33" customWidth="1"/>
    <col min="5381" max="5381" width="34.85546875" style="33" customWidth="1"/>
    <col min="5382" max="5382" width="73.7109375" style="33" customWidth="1"/>
    <col min="5383" max="5632" width="9.140625" style="33"/>
    <col min="5633" max="5633" width="22" style="33" customWidth="1"/>
    <col min="5634" max="5634" width="37.7109375" style="33" customWidth="1"/>
    <col min="5635" max="5635" width="26.85546875" style="33" customWidth="1"/>
    <col min="5636" max="5636" width="37.7109375" style="33" customWidth="1"/>
    <col min="5637" max="5637" width="34.85546875" style="33" customWidth="1"/>
    <col min="5638" max="5638" width="73.7109375" style="33" customWidth="1"/>
    <col min="5639" max="5888" width="9.140625" style="33"/>
    <col min="5889" max="5889" width="22" style="33" customWidth="1"/>
    <col min="5890" max="5890" width="37.7109375" style="33" customWidth="1"/>
    <col min="5891" max="5891" width="26.85546875" style="33" customWidth="1"/>
    <col min="5892" max="5892" width="37.7109375" style="33" customWidth="1"/>
    <col min="5893" max="5893" width="34.85546875" style="33" customWidth="1"/>
    <col min="5894" max="5894" width="73.7109375" style="33" customWidth="1"/>
    <col min="5895" max="6144" width="9.140625" style="33"/>
    <col min="6145" max="6145" width="22" style="33" customWidth="1"/>
    <col min="6146" max="6146" width="37.7109375" style="33" customWidth="1"/>
    <col min="6147" max="6147" width="26.85546875" style="33" customWidth="1"/>
    <col min="6148" max="6148" width="37.7109375" style="33" customWidth="1"/>
    <col min="6149" max="6149" width="34.85546875" style="33" customWidth="1"/>
    <col min="6150" max="6150" width="73.7109375" style="33" customWidth="1"/>
    <col min="6151" max="6400" width="9.140625" style="33"/>
    <col min="6401" max="6401" width="22" style="33" customWidth="1"/>
    <col min="6402" max="6402" width="37.7109375" style="33" customWidth="1"/>
    <col min="6403" max="6403" width="26.85546875" style="33" customWidth="1"/>
    <col min="6404" max="6404" width="37.7109375" style="33" customWidth="1"/>
    <col min="6405" max="6405" width="34.85546875" style="33" customWidth="1"/>
    <col min="6406" max="6406" width="73.7109375" style="33" customWidth="1"/>
    <col min="6407" max="6656" width="9.140625" style="33"/>
    <col min="6657" max="6657" width="22" style="33" customWidth="1"/>
    <col min="6658" max="6658" width="37.7109375" style="33" customWidth="1"/>
    <col min="6659" max="6659" width="26.85546875" style="33" customWidth="1"/>
    <col min="6660" max="6660" width="37.7109375" style="33" customWidth="1"/>
    <col min="6661" max="6661" width="34.85546875" style="33" customWidth="1"/>
    <col min="6662" max="6662" width="73.7109375" style="33" customWidth="1"/>
    <col min="6663" max="6912" width="9.140625" style="33"/>
    <col min="6913" max="6913" width="22" style="33" customWidth="1"/>
    <col min="6914" max="6914" width="37.7109375" style="33" customWidth="1"/>
    <col min="6915" max="6915" width="26.85546875" style="33" customWidth="1"/>
    <col min="6916" max="6916" width="37.7109375" style="33" customWidth="1"/>
    <col min="6917" max="6917" width="34.85546875" style="33" customWidth="1"/>
    <col min="6918" max="6918" width="73.7109375" style="33" customWidth="1"/>
    <col min="6919" max="7168" width="9.140625" style="33"/>
    <col min="7169" max="7169" width="22" style="33" customWidth="1"/>
    <col min="7170" max="7170" width="37.7109375" style="33" customWidth="1"/>
    <col min="7171" max="7171" width="26.85546875" style="33" customWidth="1"/>
    <col min="7172" max="7172" width="37.7109375" style="33" customWidth="1"/>
    <col min="7173" max="7173" width="34.85546875" style="33" customWidth="1"/>
    <col min="7174" max="7174" width="73.7109375" style="33" customWidth="1"/>
    <col min="7175" max="7424" width="9.140625" style="33"/>
    <col min="7425" max="7425" width="22" style="33" customWidth="1"/>
    <col min="7426" max="7426" width="37.7109375" style="33" customWidth="1"/>
    <col min="7427" max="7427" width="26.85546875" style="33" customWidth="1"/>
    <col min="7428" max="7428" width="37.7109375" style="33" customWidth="1"/>
    <col min="7429" max="7429" width="34.85546875" style="33" customWidth="1"/>
    <col min="7430" max="7430" width="73.7109375" style="33" customWidth="1"/>
    <col min="7431" max="7680" width="9.140625" style="33"/>
    <col min="7681" max="7681" width="22" style="33" customWidth="1"/>
    <col min="7682" max="7682" width="37.7109375" style="33" customWidth="1"/>
    <col min="7683" max="7683" width="26.85546875" style="33" customWidth="1"/>
    <col min="7684" max="7684" width="37.7109375" style="33" customWidth="1"/>
    <col min="7685" max="7685" width="34.85546875" style="33" customWidth="1"/>
    <col min="7686" max="7686" width="73.7109375" style="33" customWidth="1"/>
    <col min="7687" max="7936" width="9.140625" style="33"/>
    <col min="7937" max="7937" width="22" style="33" customWidth="1"/>
    <col min="7938" max="7938" width="37.7109375" style="33" customWidth="1"/>
    <col min="7939" max="7939" width="26.85546875" style="33" customWidth="1"/>
    <col min="7940" max="7940" width="37.7109375" style="33" customWidth="1"/>
    <col min="7941" max="7941" width="34.85546875" style="33" customWidth="1"/>
    <col min="7942" max="7942" width="73.7109375" style="33" customWidth="1"/>
    <col min="7943" max="8192" width="9.140625" style="33"/>
    <col min="8193" max="8193" width="22" style="33" customWidth="1"/>
    <col min="8194" max="8194" width="37.7109375" style="33" customWidth="1"/>
    <col min="8195" max="8195" width="26.85546875" style="33" customWidth="1"/>
    <col min="8196" max="8196" width="37.7109375" style="33" customWidth="1"/>
    <col min="8197" max="8197" width="34.85546875" style="33" customWidth="1"/>
    <col min="8198" max="8198" width="73.7109375" style="33" customWidth="1"/>
    <col min="8199" max="8448" width="9.140625" style="33"/>
    <col min="8449" max="8449" width="22" style="33" customWidth="1"/>
    <col min="8450" max="8450" width="37.7109375" style="33" customWidth="1"/>
    <col min="8451" max="8451" width="26.85546875" style="33" customWidth="1"/>
    <col min="8452" max="8452" width="37.7109375" style="33" customWidth="1"/>
    <col min="8453" max="8453" width="34.85546875" style="33" customWidth="1"/>
    <col min="8454" max="8454" width="73.7109375" style="33" customWidth="1"/>
    <col min="8455" max="8704" width="9.140625" style="33"/>
    <col min="8705" max="8705" width="22" style="33" customWidth="1"/>
    <col min="8706" max="8706" width="37.7109375" style="33" customWidth="1"/>
    <col min="8707" max="8707" width="26.85546875" style="33" customWidth="1"/>
    <col min="8708" max="8708" width="37.7109375" style="33" customWidth="1"/>
    <col min="8709" max="8709" width="34.85546875" style="33" customWidth="1"/>
    <col min="8710" max="8710" width="73.7109375" style="33" customWidth="1"/>
    <col min="8711" max="8960" width="9.140625" style="33"/>
    <col min="8961" max="8961" width="22" style="33" customWidth="1"/>
    <col min="8962" max="8962" width="37.7109375" style="33" customWidth="1"/>
    <col min="8963" max="8963" width="26.85546875" style="33" customWidth="1"/>
    <col min="8964" max="8964" width="37.7109375" style="33" customWidth="1"/>
    <col min="8965" max="8965" width="34.85546875" style="33" customWidth="1"/>
    <col min="8966" max="8966" width="73.7109375" style="33" customWidth="1"/>
    <col min="8967" max="9216" width="9.140625" style="33"/>
    <col min="9217" max="9217" width="22" style="33" customWidth="1"/>
    <col min="9218" max="9218" width="37.7109375" style="33" customWidth="1"/>
    <col min="9219" max="9219" width="26.85546875" style="33" customWidth="1"/>
    <col min="9220" max="9220" width="37.7109375" style="33" customWidth="1"/>
    <col min="9221" max="9221" width="34.85546875" style="33" customWidth="1"/>
    <col min="9222" max="9222" width="73.7109375" style="33" customWidth="1"/>
    <col min="9223" max="9472" width="9.140625" style="33"/>
    <col min="9473" max="9473" width="22" style="33" customWidth="1"/>
    <col min="9474" max="9474" width="37.7109375" style="33" customWidth="1"/>
    <col min="9475" max="9475" width="26.85546875" style="33" customWidth="1"/>
    <col min="9476" max="9476" width="37.7109375" style="33" customWidth="1"/>
    <col min="9477" max="9477" width="34.85546875" style="33" customWidth="1"/>
    <col min="9478" max="9478" width="73.7109375" style="33" customWidth="1"/>
    <col min="9479" max="9728" width="9.140625" style="33"/>
    <col min="9729" max="9729" width="22" style="33" customWidth="1"/>
    <col min="9730" max="9730" width="37.7109375" style="33" customWidth="1"/>
    <col min="9731" max="9731" width="26.85546875" style="33" customWidth="1"/>
    <col min="9732" max="9732" width="37.7109375" style="33" customWidth="1"/>
    <col min="9733" max="9733" width="34.85546875" style="33" customWidth="1"/>
    <col min="9734" max="9734" width="73.7109375" style="33" customWidth="1"/>
    <col min="9735" max="9984" width="9.140625" style="33"/>
    <col min="9985" max="9985" width="22" style="33" customWidth="1"/>
    <col min="9986" max="9986" width="37.7109375" style="33" customWidth="1"/>
    <col min="9987" max="9987" width="26.85546875" style="33" customWidth="1"/>
    <col min="9988" max="9988" width="37.7109375" style="33" customWidth="1"/>
    <col min="9989" max="9989" width="34.85546875" style="33" customWidth="1"/>
    <col min="9990" max="9990" width="73.7109375" style="33" customWidth="1"/>
    <col min="9991" max="10240" width="9.140625" style="33"/>
    <col min="10241" max="10241" width="22" style="33" customWidth="1"/>
    <col min="10242" max="10242" width="37.7109375" style="33" customWidth="1"/>
    <col min="10243" max="10243" width="26.85546875" style="33" customWidth="1"/>
    <col min="10244" max="10244" width="37.7109375" style="33" customWidth="1"/>
    <col min="10245" max="10245" width="34.85546875" style="33" customWidth="1"/>
    <col min="10246" max="10246" width="73.7109375" style="33" customWidth="1"/>
    <col min="10247" max="10496" width="9.140625" style="33"/>
    <col min="10497" max="10497" width="22" style="33" customWidth="1"/>
    <col min="10498" max="10498" width="37.7109375" style="33" customWidth="1"/>
    <col min="10499" max="10499" width="26.85546875" style="33" customWidth="1"/>
    <col min="10500" max="10500" width="37.7109375" style="33" customWidth="1"/>
    <col min="10501" max="10501" width="34.85546875" style="33" customWidth="1"/>
    <col min="10502" max="10502" width="73.7109375" style="33" customWidth="1"/>
    <col min="10503" max="10752" width="9.140625" style="33"/>
    <col min="10753" max="10753" width="22" style="33" customWidth="1"/>
    <col min="10754" max="10754" width="37.7109375" style="33" customWidth="1"/>
    <col min="10755" max="10755" width="26.85546875" style="33" customWidth="1"/>
    <col min="10756" max="10756" width="37.7109375" style="33" customWidth="1"/>
    <col min="10757" max="10757" width="34.85546875" style="33" customWidth="1"/>
    <col min="10758" max="10758" width="73.7109375" style="33" customWidth="1"/>
    <col min="10759" max="11008" width="9.140625" style="33"/>
    <col min="11009" max="11009" width="22" style="33" customWidth="1"/>
    <col min="11010" max="11010" width="37.7109375" style="33" customWidth="1"/>
    <col min="11011" max="11011" width="26.85546875" style="33" customWidth="1"/>
    <col min="11012" max="11012" width="37.7109375" style="33" customWidth="1"/>
    <col min="11013" max="11013" width="34.85546875" style="33" customWidth="1"/>
    <col min="11014" max="11014" width="73.7109375" style="33" customWidth="1"/>
    <col min="11015" max="11264" width="9.140625" style="33"/>
    <col min="11265" max="11265" width="22" style="33" customWidth="1"/>
    <col min="11266" max="11266" width="37.7109375" style="33" customWidth="1"/>
    <col min="11267" max="11267" width="26.85546875" style="33" customWidth="1"/>
    <col min="11268" max="11268" width="37.7109375" style="33" customWidth="1"/>
    <col min="11269" max="11269" width="34.85546875" style="33" customWidth="1"/>
    <col min="11270" max="11270" width="73.7109375" style="33" customWidth="1"/>
    <col min="11271" max="11520" width="9.140625" style="33"/>
    <col min="11521" max="11521" width="22" style="33" customWidth="1"/>
    <col min="11522" max="11522" width="37.7109375" style="33" customWidth="1"/>
    <col min="11523" max="11523" width="26.85546875" style="33" customWidth="1"/>
    <col min="11524" max="11524" width="37.7109375" style="33" customWidth="1"/>
    <col min="11525" max="11525" width="34.85546875" style="33" customWidth="1"/>
    <col min="11526" max="11526" width="73.7109375" style="33" customWidth="1"/>
    <col min="11527" max="11776" width="9.140625" style="33"/>
    <col min="11777" max="11777" width="22" style="33" customWidth="1"/>
    <col min="11778" max="11778" width="37.7109375" style="33" customWidth="1"/>
    <col min="11779" max="11779" width="26.85546875" style="33" customWidth="1"/>
    <col min="11780" max="11780" width="37.7109375" style="33" customWidth="1"/>
    <col min="11781" max="11781" width="34.85546875" style="33" customWidth="1"/>
    <col min="11782" max="11782" width="73.7109375" style="33" customWidth="1"/>
    <col min="11783" max="12032" width="9.140625" style="33"/>
    <col min="12033" max="12033" width="22" style="33" customWidth="1"/>
    <col min="12034" max="12034" width="37.7109375" style="33" customWidth="1"/>
    <col min="12035" max="12035" width="26.85546875" style="33" customWidth="1"/>
    <col min="12036" max="12036" width="37.7109375" style="33" customWidth="1"/>
    <col min="12037" max="12037" width="34.85546875" style="33" customWidth="1"/>
    <col min="12038" max="12038" width="73.7109375" style="33" customWidth="1"/>
    <col min="12039" max="12288" width="9.140625" style="33"/>
    <col min="12289" max="12289" width="22" style="33" customWidth="1"/>
    <col min="12290" max="12290" width="37.7109375" style="33" customWidth="1"/>
    <col min="12291" max="12291" width="26.85546875" style="33" customWidth="1"/>
    <col min="12292" max="12292" width="37.7109375" style="33" customWidth="1"/>
    <col min="12293" max="12293" width="34.85546875" style="33" customWidth="1"/>
    <col min="12294" max="12294" width="73.7109375" style="33" customWidth="1"/>
    <col min="12295" max="12544" width="9.140625" style="33"/>
    <col min="12545" max="12545" width="22" style="33" customWidth="1"/>
    <col min="12546" max="12546" width="37.7109375" style="33" customWidth="1"/>
    <col min="12547" max="12547" width="26.85546875" style="33" customWidth="1"/>
    <col min="12548" max="12548" width="37.7109375" style="33" customWidth="1"/>
    <col min="12549" max="12549" width="34.85546875" style="33" customWidth="1"/>
    <col min="12550" max="12550" width="73.7109375" style="33" customWidth="1"/>
    <col min="12551" max="12800" width="9.140625" style="33"/>
    <col min="12801" max="12801" width="22" style="33" customWidth="1"/>
    <col min="12802" max="12802" width="37.7109375" style="33" customWidth="1"/>
    <col min="12803" max="12803" width="26.85546875" style="33" customWidth="1"/>
    <col min="12804" max="12804" width="37.7109375" style="33" customWidth="1"/>
    <col min="12805" max="12805" width="34.85546875" style="33" customWidth="1"/>
    <col min="12806" max="12806" width="73.7109375" style="33" customWidth="1"/>
    <col min="12807" max="13056" width="9.140625" style="33"/>
    <col min="13057" max="13057" width="22" style="33" customWidth="1"/>
    <col min="13058" max="13058" width="37.7109375" style="33" customWidth="1"/>
    <col min="13059" max="13059" width="26.85546875" style="33" customWidth="1"/>
    <col min="13060" max="13060" width="37.7109375" style="33" customWidth="1"/>
    <col min="13061" max="13061" width="34.85546875" style="33" customWidth="1"/>
    <col min="13062" max="13062" width="73.7109375" style="33" customWidth="1"/>
    <col min="13063" max="13312" width="9.140625" style="33"/>
    <col min="13313" max="13313" width="22" style="33" customWidth="1"/>
    <col min="13314" max="13314" width="37.7109375" style="33" customWidth="1"/>
    <col min="13315" max="13315" width="26.85546875" style="33" customWidth="1"/>
    <col min="13316" max="13316" width="37.7109375" style="33" customWidth="1"/>
    <col min="13317" max="13317" width="34.85546875" style="33" customWidth="1"/>
    <col min="13318" max="13318" width="73.7109375" style="33" customWidth="1"/>
    <col min="13319" max="13568" width="9.140625" style="33"/>
    <col min="13569" max="13569" width="22" style="33" customWidth="1"/>
    <col min="13570" max="13570" width="37.7109375" style="33" customWidth="1"/>
    <col min="13571" max="13571" width="26.85546875" style="33" customWidth="1"/>
    <col min="13572" max="13572" width="37.7109375" style="33" customWidth="1"/>
    <col min="13573" max="13573" width="34.85546875" style="33" customWidth="1"/>
    <col min="13574" max="13574" width="73.7109375" style="33" customWidth="1"/>
    <col min="13575" max="13824" width="9.140625" style="33"/>
    <col min="13825" max="13825" width="22" style="33" customWidth="1"/>
    <col min="13826" max="13826" width="37.7109375" style="33" customWidth="1"/>
    <col min="13827" max="13827" width="26.85546875" style="33" customWidth="1"/>
    <col min="13828" max="13828" width="37.7109375" style="33" customWidth="1"/>
    <col min="13829" max="13829" width="34.85546875" style="33" customWidth="1"/>
    <col min="13830" max="13830" width="73.7109375" style="33" customWidth="1"/>
    <col min="13831" max="14080" width="9.140625" style="33"/>
    <col min="14081" max="14081" width="22" style="33" customWidth="1"/>
    <col min="14082" max="14082" width="37.7109375" style="33" customWidth="1"/>
    <col min="14083" max="14083" width="26.85546875" style="33" customWidth="1"/>
    <col min="14084" max="14084" width="37.7109375" style="33" customWidth="1"/>
    <col min="14085" max="14085" width="34.85546875" style="33" customWidth="1"/>
    <col min="14086" max="14086" width="73.7109375" style="33" customWidth="1"/>
    <col min="14087" max="14336" width="9.140625" style="33"/>
    <col min="14337" max="14337" width="22" style="33" customWidth="1"/>
    <col min="14338" max="14338" width="37.7109375" style="33" customWidth="1"/>
    <col min="14339" max="14339" width="26.85546875" style="33" customWidth="1"/>
    <col min="14340" max="14340" width="37.7109375" style="33" customWidth="1"/>
    <col min="14341" max="14341" width="34.85546875" style="33" customWidth="1"/>
    <col min="14342" max="14342" width="73.7109375" style="33" customWidth="1"/>
    <col min="14343" max="14592" width="9.140625" style="33"/>
    <col min="14593" max="14593" width="22" style="33" customWidth="1"/>
    <col min="14594" max="14594" width="37.7109375" style="33" customWidth="1"/>
    <col min="14595" max="14595" width="26.85546875" style="33" customWidth="1"/>
    <col min="14596" max="14596" width="37.7109375" style="33" customWidth="1"/>
    <col min="14597" max="14597" width="34.85546875" style="33" customWidth="1"/>
    <col min="14598" max="14598" width="73.7109375" style="33" customWidth="1"/>
    <col min="14599" max="14848" width="9.140625" style="33"/>
    <col min="14849" max="14849" width="22" style="33" customWidth="1"/>
    <col min="14850" max="14850" width="37.7109375" style="33" customWidth="1"/>
    <col min="14851" max="14851" width="26.85546875" style="33" customWidth="1"/>
    <col min="14852" max="14852" width="37.7109375" style="33" customWidth="1"/>
    <col min="14853" max="14853" width="34.85546875" style="33" customWidth="1"/>
    <col min="14854" max="14854" width="73.7109375" style="33" customWidth="1"/>
    <col min="14855" max="15104" width="9.140625" style="33"/>
    <col min="15105" max="15105" width="22" style="33" customWidth="1"/>
    <col min="15106" max="15106" width="37.7109375" style="33" customWidth="1"/>
    <col min="15107" max="15107" width="26.85546875" style="33" customWidth="1"/>
    <col min="15108" max="15108" width="37.7109375" style="33" customWidth="1"/>
    <col min="15109" max="15109" width="34.85546875" style="33" customWidth="1"/>
    <col min="15110" max="15110" width="73.7109375" style="33" customWidth="1"/>
    <col min="15111" max="15360" width="9.140625" style="33"/>
    <col min="15361" max="15361" width="22" style="33" customWidth="1"/>
    <col min="15362" max="15362" width="37.7109375" style="33" customWidth="1"/>
    <col min="15363" max="15363" width="26.85546875" style="33" customWidth="1"/>
    <col min="15364" max="15364" width="37.7109375" style="33" customWidth="1"/>
    <col min="15365" max="15365" width="34.85546875" style="33" customWidth="1"/>
    <col min="15366" max="15366" width="73.7109375" style="33" customWidth="1"/>
    <col min="15367" max="15616" width="9.140625" style="33"/>
    <col min="15617" max="15617" width="22" style="33" customWidth="1"/>
    <col min="15618" max="15618" width="37.7109375" style="33" customWidth="1"/>
    <col min="15619" max="15619" width="26.85546875" style="33" customWidth="1"/>
    <col min="15620" max="15620" width="37.7109375" style="33" customWidth="1"/>
    <col min="15621" max="15621" width="34.85546875" style="33" customWidth="1"/>
    <col min="15622" max="15622" width="73.7109375" style="33" customWidth="1"/>
    <col min="15623" max="15872" width="9.140625" style="33"/>
    <col min="15873" max="15873" width="22" style="33" customWidth="1"/>
    <col min="15874" max="15874" width="37.7109375" style="33" customWidth="1"/>
    <col min="15875" max="15875" width="26.85546875" style="33" customWidth="1"/>
    <col min="15876" max="15876" width="37.7109375" style="33" customWidth="1"/>
    <col min="15877" max="15877" width="34.85546875" style="33" customWidth="1"/>
    <col min="15878" max="15878" width="73.7109375" style="33" customWidth="1"/>
    <col min="15879" max="16128" width="9.140625" style="33"/>
    <col min="16129" max="16129" width="22" style="33" customWidth="1"/>
    <col min="16130" max="16130" width="37.7109375" style="33" customWidth="1"/>
    <col min="16131" max="16131" width="26.85546875" style="33" customWidth="1"/>
    <col min="16132" max="16132" width="37.7109375" style="33" customWidth="1"/>
    <col min="16133" max="16133" width="34.85546875" style="33" customWidth="1"/>
    <col min="16134" max="16134" width="73.7109375" style="33" customWidth="1"/>
    <col min="16135" max="16384" width="9.140625" style="33"/>
  </cols>
  <sheetData>
    <row r="1" spans="1:5" ht="21" x14ac:dyDescent="0.25">
      <c r="A1" s="199" t="s">
        <v>1118</v>
      </c>
      <c r="B1" s="199"/>
      <c r="C1" s="199"/>
      <c r="D1" s="199"/>
      <c r="E1" s="110"/>
    </row>
    <row r="2" spans="1:5" s="112" customFormat="1" ht="15.75" thickBot="1" x14ac:dyDescent="0.3">
      <c r="A2" s="111"/>
      <c r="B2" s="111"/>
      <c r="C2" s="111"/>
      <c r="D2" s="111"/>
      <c r="E2" s="111"/>
    </row>
    <row r="3" spans="1:5" ht="18.75" x14ac:dyDescent="0.3">
      <c r="A3" s="200" t="s">
        <v>980</v>
      </c>
      <c r="B3" s="201"/>
      <c r="C3" s="202" t="s">
        <v>981</v>
      </c>
      <c r="D3" s="203"/>
    </row>
    <row r="4" spans="1:5" s="113" customFormat="1" ht="44.25" customHeight="1" x14ac:dyDescent="0.25">
      <c r="A4" s="204" t="s">
        <v>959</v>
      </c>
      <c r="B4" s="205"/>
      <c r="C4" s="206" t="s">
        <v>1119</v>
      </c>
      <c r="D4" s="207"/>
      <c r="E4" s="33" t="s">
        <v>1117</v>
      </c>
    </row>
    <row r="5" spans="1:5" x14ac:dyDescent="0.25">
      <c r="A5" s="114" t="s">
        <v>983</v>
      </c>
      <c r="B5" s="115" t="s">
        <v>984</v>
      </c>
      <c r="C5" s="114" t="s">
        <v>985</v>
      </c>
      <c r="D5" s="116" t="s">
        <v>986</v>
      </c>
    </row>
    <row r="6" spans="1:5" ht="75" x14ac:dyDescent="0.25">
      <c r="A6" s="117" t="s">
        <v>987</v>
      </c>
      <c r="B6" s="118" t="s">
        <v>988</v>
      </c>
      <c r="C6" s="119" t="s">
        <v>1120</v>
      </c>
      <c r="D6" s="120"/>
      <c r="E6" s="121"/>
    </row>
    <row r="7" spans="1:5" ht="30" x14ac:dyDescent="0.25">
      <c r="A7" s="122" t="s">
        <v>990</v>
      </c>
      <c r="B7" s="118" t="s">
        <v>991</v>
      </c>
      <c r="C7" s="119" t="s">
        <v>1120</v>
      </c>
      <c r="D7" s="123" t="s">
        <v>1121</v>
      </c>
      <c r="E7" s="121"/>
    </row>
    <row r="8" spans="1:5" ht="30" x14ac:dyDescent="0.25">
      <c r="A8" s="117" t="s">
        <v>993</v>
      </c>
      <c r="B8" s="124" t="s">
        <v>994</v>
      </c>
      <c r="C8" s="119" t="s">
        <v>1120</v>
      </c>
      <c r="D8" s="123" t="s">
        <v>1122</v>
      </c>
      <c r="E8" s="121" t="s">
        <v>1117</v>
      </c>
    </row>
    <row r="9" spans="1:5" ht="45" x14ac:dyDescent="0.25">
      <c r="A9" s="117" t="s">
        <v>996</v>
      </c>
      <c r="B9" s="124" t="s">
        <v>1123</v>
      </c>
      <c r="C9" s="119" t="s">
        <v>1120</v>
      </c>
      <c r="D9" s="125" t="s">
        <v>1124</v>
      </c>
      <c r="E9" s="121"/>
    </row>
    <row r="10" spans="1:5" ht="30" x14ac:dyDescent="0.25">
      <c r="A10" s="117" t="s">
        <v>999</v>
      </c>
      <c r="B10" s="126" t="s">
        <v>1000</v>
      </c>
      <c r="C10" s="119" t="s">
        <v>1120</v>
      </c>
      <c r="D10" s="123" t="s">
        <v>1125</v>
      </c>
      <c r="E10" s="121"/>
    </row>
    <row r="11" spans="1:5" x14ac:dyDescent="0.25">
      <c r="A11" s="117"/>
      <c r="B11" s="127" t="s">
        <v>1002</v>
      </c>
      <c r="C11" s="119" t="s">
        <v>1120</v>
      </c>
      <c r="D11" s="120"/>
      <c r="E11" s="121"/>
    </row>
    <row r="12" spans="1:5" ht="30" x14ac:dyDescent="0.25">
      <c r="A12" s="117" t="s">
        <v>1003</v>
      </c>
      <c r="B12" s="124" t="s">
        <v>1004</v>
      </c>
      <c r="C12" s="119" t="s">
        <v>1120</v>
      </c>
      <c r="D12" s="123" t="s">
        <v>1126</v>
      </c>
      <c r="E12" s="121"/>
    </row>
    <row r="13" spans="1:5" x14ac:dyDescent="0.25">
      <c r="A13" s="117"/>
      <c r="B13" s="124" t="s">
        <v>1006</v>
      </c>
      <c r="C13" s="119" t="s">
        <v>1120</v>
      </c>
      <c r="D13" s="120"/>
      <c r="E13" s="121"/>
    </row>
    <row r="14" spans="1:5" ht="30" x14ac:dyDescent="0.25">
      <c r="A14" s="117" t="s">
        <v>1007</v>
      </c>
      <c r="B14" s="124" t="s">
        <v>1008</v>
      </c>
      <c r="C14" s="119" t="s">
        <v>1120</v>
      </c>
      <c r="D14" s="123" t="s">
        <v>1127</v>
      </c>
      <c r="E14" s="121"/>
    </row>
    <row r="15" spans="1:5" x14ac:dyDescent="0.25">
      <c r="A15" s="117"/>
      <c r="B15" s="124" t="s">
        <v>1010</v>
      </c>
      <c r="C15" s="119" t="s">
        <v>1120</v>
      </c>
      <c r="D15" s="120"/>
      <c r="E15" s="121"/>
    </row>
    <row r="16" spans="1:5" ht="30" x14ac:dyDescent="0.25">
      <c r="A16" s="117" t="s">
        <v>1011</v>
      </c>
      <c r="B16" s="124" t="s">
        <v>1012</v>
      </c>
      <c r="C16" s="119" t="s">
        <v>1120</v>
      </c>
      <c r="D16" s="120"/>
      <c r="E16" s="121"/>
    </row>
    <row r="17" spans="1:5" ht="30" x14ac:dyDescent="0.25">
      <c r="A17" s="117" t="s">
        <v>1013</v>
      </c>
      <c r="B17" s="124" t="s">
        <v>1014</v>
      </c>
      <c r="C17" s="119" t="s">
        <v>1120</v>
      </c>
      <c r="D17" s="120"/>
      <c r="E17" s="121" t="s">
        <v>1117</v>
      </c>
    </row>
    <row r="18" spans="1:5" ht="45" x14ac:dyDescent="0.25">
      <c r="A18" s="117" t="s">
        <v>1015</v>
      </c>
      <c r="B18" s="124" t="s">
        <v>1016</v>
      </c>
      <c r="C18" s="119" t="s">
        <v>1120</v>
      </c>
      <c r="D18" s="128" t="s">
        <v>1128</v>
      </c>
      <c r="E18" s="121"/>
    </row>
    <row r="19" spans="1:5" ht="30" x14ac:dyDescent="0.25">
      <c r="A19" s="117"/>
      <c r="B19" s="124" t="s">
        <v>1018</v>
      </c>
      <c r="C19" s="119" t="s">
        <v>1120</v>
      </c>
      <c r="D19" s="123" t="s">
        <v>1129</v>
      </c>
      <c r="E19" s="121"/>
    </row>
    <row r="20" spans="1:5" ht="180" x14ac:dyDescent="0.25">
      <c r="A20" s="117"/>
      <c r="B20" s="118" t="s">
        <v>1020</v>
      </c>
      <c r="C20" s="119" t="s">
        <v>1120</v>
      </c>
      <c r="D20" s="123" t="s">
        <v>1130</v>
      </c>
      <c r="E20" s="121"/>
    </row>
    <row r="21" spans="1:5" x14ac:dyDescent="0.25">
      <c r="A21" s="117"/>
      <c r="B21" s="118" t="s">
        <v>1022</v>
      </c>
      <c r="C21" s="119" t="s">
        <v>1120</v>
      </c>
      <c r="D21" s="120"/>
      <c r="E21" s="121" t="s">
        <v>1117</v>
      </c>
    </row>
    <row r="22" spans="1:5" ht="30" x14ac:dyDescent="0.25">
      <c r="A22" s="117"/>
      <c r="B22" s="118" t="s">
        <v>1023</v>
      </c>
      <c r="C22" s="119" t="s">
        <v>1120</v>
      </c>
      <c r="D22" s="120"/>
      <c r="E22" s="121"/>
    </row>
    <row r="23" spans="1:5" ht="45" x14ac:dyDescent="0.25">
      <c r="A23" s="117"/>
      <c r="B23" s="126" t="s">
        <v>1025</v>
      </c>
      <c r="C23" s="119" t="s">
        <v>1120</v>
      </c>
      <c r="D23" s="120"/>
      <c r="E23" s="129"/>
    </row>
    <row r="24" spans="1:5" ht="60" x14ac:dyDescent="0.25">
      <c r="A24" s="117"/>
      <c r="B24" s="124" t="s">
        <v>1026</v>
      </c>
      <c r="C24" s="119" t="s">
        <v>1120</v>
      </c>
      <c r="D24" s="130" t="s">
        <v>1131</v>
      </c>
      <c r="E24" s="121" t="s">
        <v>1117</v>
      </c>
    </row>
    <row r="25" spans="1:5" ht="60" x14ac:dyDescent="0.25">
      <c r="A25" s="117"/>
      <c r="B25" s="118" t="s">
        <v>1028</v>
      </c>
      <c r="C25" s="119" t="s">
        <v>1120</v>
      </c>
      <c r="D25" s="120"/>
      <c r="E25" s="121"/>
    </row>
    <row r="26" spans="1:5" ht="45" x14ac:dyDescent="0.25">
      <c r="A26" s="117" t="s">
        <v>1029</v>
      </c>
      <c r="B26" s="124" t="s">
        <v>1030</v>
      </c>
      <c r="C26" s="119" t="s">
        <v>1120</v>
      </c>
      <c r="D26" s="120"/>
      <c r="E26" s="121"/>
    </row>
    <row r="27" spans="1:5" x14ac:dyDescent="0.25">
      <c r="A27" s="117"/>
      <c r="B27" s="55" t="s">
        <v>1031</v>
      </c>
      <c r="C27" s="119" t="s">
        <v>1120</v>
      </c>
      <c r="D27" s="120"/>
      <c r="E27" s="121" t="s">
        <v>1117</v>
      </c>
    </row>
    <row r="28" spans="1:5" ht="30" x14ac:dyDescent="0.25">
      <c r="A28" s="122"/>
      <c r="B28" s="55" t="s">
        <v>1032</v>
      </c>
      <c r="C28" s="119" t="s">
        <v>1120</v>
      </c>
      <c r="D28" s="120"/>
      <c r="E28" s="121"/>
    </row>
    <row r="29" spans="1:5" ht="30" x14ac:dyDescent="0.25">
      <c r="A29" s="117" t="s">
        <v>1033</v>
      </c>
      <c r="B29" s="118" t="s">
        <v>1034</v>
      </c>
      <c r="C29" s="119" t="s">
        <v>1120</v>
      </c>
      <c r="D29" s="123" t="s">
        <v>1132</v>
      </c>
      <c r="E29" s="121"/>
    </row>
    <row r="30" spans="1:5" ht="30" x14ac:dyDescent="0.25">
      <c r="A30" s="117" t="s">
        <v>1036</v>
      </c>
      <c r="B30" s="124" t="s">
        <v>1037</v>
      </c>
      <c r="C30" s="119" t="s">
        <v>1120</v>
      </c>
      <c r="D30" s="120"/>
      <c r="E30" s="121"/>
    </row>
    <row r="31" spans="1:5" ht="30" x14ac:dyDescent="0.25">
      <c r="A31" s="117"/>
      <c r="B31" s="124" t="s">
        <v>1038</v>
      </c>
      <c r="C31" s="119" t="s">
        <v>1120</v>
      </c>
      <c r="D31" s="120"/>
      <c r="E31" s="121"/>
    </row>
    <row r="32" spans="1:5" ht="45" x14ac:dyDescent="0.25">
      <c r="A32" s="117" t="s">
        <v>1039</v>
      </c>
      <c r="B32" s="124" t="s">
        <v>1040</v>
      </c>
      <c r="C32" s="119" t="s">
        <v>1120</v>
      </c>
      <c r="D32" s="120"/>
      <c r="E32" s="121"/>
    </row>
    <row r="33" spans="1:5" ht="45" x14ac:dyDescent="0.25">
      <c r="A33" s="117"/>
      <c r="B33" s="124" t="s">
        <v>1041</v>
      </c>
      <c r="C33" s="119" t="s">
        <v>1120</v>
      </c>
      <c r="D33" s="120"/>
      <c r="E33" s="121"/>
    </row>
    <row r="34" spans="1:5" ht="30" x14ac:dyDescent="0.25">
      <c r="A34" s="117"/>
      <c r="B34" s="124" t="s">
        <v>1042</v>
      </c>
      <c r="C34" s="119" t="s">
        <v>1120</v>
      </c>
      <c r="D34" s="120"/>
      <c r="E34" s="121"/>
    </row>
    <row r="35" spans="1:5" ht="45" x14ac:dyDescent="0.25">
      <c r="A35" s="117"/>
      <c r="B35" s="124" t="s">
        <v>1043</v>
      </c>
      <c r="C35" s="119" t="s">
        <v>1120</v>
      </c>
      <c r="D35" s="120"/>
      <c r="E35" s="121" t="s">
        <v>1117</v>
      </c>
    </row>
    <row r="36" spans="1:5" ht="60" x14ac:dyDescent="0.25">
      <c r="A36" s="117"/>
      <c r="B36" s="118" t="s">
        <v>1044</v>
      </c>
      <c r="C36" s="119" t="s">
        <v>1120</v>
      </c>
      <c r="D36" s="120"/>
      <c r="E36" s="121"/>
    </row>
    <row r="37" spans="1:5" ht="60" x14ac:dyDescent="0.25">
      <c r="A37" s="117" t="s">
        <v>1045</v>
      </c>
      <c r="B37" s="124" t="s">
        <v>1046</v>
      </c>
      <c r="C37" s="119" t="s">
        <v>1120</v>
      </c>
      <c r="D37" s="120"/>
      <c r="E37" s="121"/>
    </row>
    <row r="38" spans="1:5" ht="30" x14ac:dyDescent="0.25">
      <c r="A38" s="117" t="s">
        <v>1047</v>
      </c>
      <c r="B38" s="118" t="s">
        <v>1048</v>
      </c>
      <c r="C38" s="119" t="s">
        <v>1120</v>
      </c>
      <c r="D38" s="120"/>
      <c r="E38" s="121" t="s">
        <v>1117</v>
      </c>
    </row>
    <row r="39" spans="1:5" ht="30" x14ac:dyDescent="0.25">
      <c r="A39" s="117"/>
      <c r="B39" s="124" t="s">
        <v>1049</v>
      </c>
      <c r="C39" s="119" t="s">
        <v>1120</v>
      </c>
      <c r="D39" s="120"/>
      <c r="E39" s="121"/>
    </row>
    <row r="40" spans="1:5" ht="30" x14ac:dyDescent="0.25">
      <c r="A40" s="117" t="s">
        <v>1050</v>
      </c>
      <c r="B40" s="124" t="s">
        <v>1051</v>
      </c>
      <c r="C40" s="119" t="s">
        <v>1120</v>
      </c>
      <c r="D40" s="123" t="s">
        <v>1133</v>
      </c>
      <c r="E40" s="121"/>
    </row>
    <row r="41" spans="1:5" ht="30" x14ac:dyDescent="0.25">
      <c r="A41" s="117"/>
      <c r="B41" s="124" t="s">
        <v>1053</v>
      </c>
      <c r="C41" s="119" t="s">
        <v>1120</v>
      </c>
      <c r="D41" s="123" t="s">
        <v>1133</v>
      </c>
      <c r="E41" s="121"/>
    </row>
    <row r="42" spans="1:5" ht="75" x14ac:dyDescent="0.25">
      <c r="A42" s="117" t="s">
        <v>1055</v>
      </c>
      <c r="B42" s="124" t="s">
        <v>1056</v>
      </c>
      <c r="C42" s="119" t="s">
        <v>1120</v>
      </c>
      <c r="D42" s="120"/>
      <c r="E42" s="121"/>
    </row>
    <row r="43" spans="1:5" ht="30" x14ac:dyDescent="0.25">
      <c r="A43" s="117"/>
      <c r="B43" s="124" t="s">
        <v>1057</v>
      </c>
      <c r="C43" s="119" t="s">
        <v>1120</v>
      </c>
      <c r="D43" s="120"/>
      <c r="E43" s="121"/>
    </row>
    <row r="44" spans="1:5" ht="60" x14ac:dyDescent="0.25">
      <c r="A44" s="117"/>
      <c r="B44" s="124" t="s">
        <v>1058</v>
      </c>
      <c r="C44" s="119" t="s">
        <v>1120</v>
      </c>
      <c r="D44" s="120"/>
      <c r="E44" s="131"/>
    </row>
    <row r="45" spans="1:5" ht="45" x14ac:dyDescent="0.25">
      <c r="A45" s="117"/>
      <c r="B45" s="124" t="s">
        <v>1059</v>
      </c>
      <c r="C45" s="119" t="s">
        <v>1120</v>
      </c>
      <c r="D45" s="120"/>
      <c r="E45" s="132"/>
    </row>
    <row r="46" spans="1:5" s="121" customFormat="1" ht="45.75" thickBot="1" x14ac:dyDescent="0.3">
      <c r="A46" s="133"/>
      <c r="B46" s="134" t="s">
        <v>1060</v>
      </c>
      <c r="C46" s="135" t="s">
        <v>1120</v>
      </c>
      <c r="D46" s="136"/>
      <c r="E46" s="137"/>
    </row>
    <row r="47" spans="1:5" x14ac:dyDescent="0.25">
      <c r="A47" s="138"/>
      <c r="B47" s="131"/>
      <c r="C47" s="131"/>
      <c r="D47" s="131"/>
      <c r="E47" s="137"/>
    </row>
    <row r="48" spans="1:5" ht="15.75" thickBot="1" x14ac:dyDescent="0.3">
      <c r="C48" s="140"/>
      <c r="E48" s="121"/>
    </row>
    <row r="49" spans="1:5" x14ac:dyDescent="0.25">
      <c r="A49" s="185" t="s">
        <v>1061</v>
      </c>
      <c r="B49" s="198"/>
      <c r="C49" s="196" t="s">
        <v>1134</v>
      </c>
      <c r="D49" s="197"/>
      <c r="E49" s="121"/>
    </row>
    <row r="50" spans="1:5" x14ac:dyDescent="0.25">
      <c r="A50" s="141" t="s">
        <v>983</v>
      </c>
      <c r="B50" s="115" t="s">
        <v>984</v>
      </c>
      <c r="C50" s="141" t="s">
        <v>985</v>
      </c>
      <c r="D50" s="116" t="s">
        <v>986</v>
      </c>
      <c r="E50" s="121"/>
    </row>
    <row r="51" spans="1:5" ht="30" x14ac:dyDescent="0.25">
      <c r="A51" s="117" t="s">
        <v>1063</v>
      </c>
      <c r="B51" s="118" t="s">
        <v>1064</v>
      </c>
      <c r="C51" s="119" t="s">
        <v>1120</v>
      </c>
      <c r="D51" s="123" t="s">
        <v>1129</v>
      </c>
      <c r="E51" s="121"/>
    </row>
    <row r="52" spans="1:5" ht="30" x14ac:dyDescent="0.25">
      <c r="A52" s="117"/>
      <c r="B52" s="118" t="s">
        <v>1066</v>
      </c>
      <c r="C52" s="119" t="s">
        <v>1120</v>
      </c>
      <c r="D52" s="142"/>
      <c r="E52" s="121"/>
    </row>
    <row r="53" spans="1:5" ht="75" x14ac:dyDescent="0.25">
      <c r="A53" s="117"/>
      <c r="B53" s="118" t="s">
        <v>1067</v>
      </c>
      <c r="C53" s="119" t="s">
        <v>1120</v>
      </c>
      <c r="D53" s="123" t="s">
        <v>1129</v>
      </c>
      <c r="E53" s="121"/>
    </row>
    <row r="54" spans="1:5" ht="105" x14ac:dyDescent="0.25">
      <c r="A54" s="117"/>
      <c r="B54" s="118" t="s">
        <v>1069</v>
      </c>
      <c r="C54" s="119" t="s">
        <v>1120</v>
      </c>
      <c r="D54" s="120"/>
      <c r="E54" s="121"/>
    </row>
    <row r="55" spans="1:5" ht="30" x14ac:dyDescent="0.25">
      <c r="A55" s="117"/>
      <c r="B55" s="118" t="s">
        <v>1070</v>
      </c>
      <c r="C55" s="119" t="s">
        <v>1120</v>
      </c>
      <c r="D55" s="120"/>
      <c r="E55" s="121"/>
    </row>
    <row r="56" spans="1:5" ht="60" x14ac:dyDescent="0.25">
      <c r="A56" s="117"/>
      <c r="B56" s="118" t="s">
        <v>1071</v>
      </c>
      <c r="C56" s="119" t="s">
        <v>1120</v>
      </c>
      <c r="D56" s="120"/>
      <c r="E56" s="121"/>
    </row>
    <row r="57" spans="1:5" ht="45" x14ac:dyDescent="0.25">
      <c r="A57" s="117"/>
      <c r="B57" s="118" t="s">
        <v>1072</v>
      </c>
      <c r="C57" s="119" t="s">
        <v>1120</v>
      </c>
      <c r="D57" s="120"/>
      <c r="E57" s="121"/>
    </row>
    <row r="58" spans="1:5" x14ac:dyDescent="0.25">
      <c r="A58" s="117"/>
      <c r="B58" s="118" t="s">
        <v>1073</v>
      </c>
      <c r="C58" s="119" t="s">
        <v>1120</v>
      </c>
      <c r="D58" s="120"/>
      <c r="E58" s="121"/>
    </row>
    <row r="59" spans="1:5" ht="45" x14ac:dyDescent="0.25">
      <c r="A59" s="117"/>
      <c r="B59" s="118" t="s">
        <v>1074</v>
      </c>
      <c r="C59" s="119" t="s">
        <v>1120</v>
      </c>
      <c r="D59" s="120"/>
      <c r="E59" s="121"/>
    </row>
    <row r="60" spans="1:5" ht="45" x14ac:dyDescent="0.25">
      <c r="A60" s="117"/>
      <c r="B60" s="118" t="s">
        <v>1075</v>
      </c>
      <c r="C60" s="119" t="s">
        <v>1120</v>
      </c>
      <c r="D60" s="120"/>
      <c r="E60" s="121"/>
    </row>
    <row r="61" spans="1:5" x14ac:dyDescent="0.25">
      <c r="A61" s="117" t="s">
        <v>1050</v>
      </c>
      <c r="B61" s="118" t="s">
        <v>1076</v>
      </c>
      <c r="C61" s="119" t="s">
        <v>1120</v>
      </c>
      <c r="D61" s="120"/>
      <c r="E61" s="121"/>
    </row>
    <row r="62" spans="1:5" ht="75" x14ac:dyDescent="0.25">
      <c r="A62" s="117" t="s">
        <v>1055</v>
      </c>
      <c r="B62" s="118" t="s">
        <v>1056</v>
      </c>
      <c r="C62" s="119" t="s">
        <v>1120</v>
      </c>
      <c r="D62" s="120"/>
      <c r="E62" s="121"/>
    </row>
    <row r="63" spans="1:5" ht="45" x14ac:dyDescent="0.25">
      <c r="A63" s="117"/>
      <c r="B63" s="118" t="s">
        <v>1077</v>
      </c>
      <c r="C63" s="119" t="s">
        <v>1120</v>
      </c>
      <c r="D63" s="120"/>
      <c r="E63" s="143"/>
    </row>
    <row r="64" spans="1:5" ht="60.75" thickBot="1" x14ac:dyDescent="0.3">
      <c r="A64" s="133"/>
      <c r="B64" s="134" t="s">
        <v>1058</v>
      </c>
      <c r="C64" s="135" t="s">
        <v>1120</v>
      </c>
      <c r="D64" s="136"/>
      <c r="E64" s="137"/>
    </row>
    <row r="65" spans="1:5" s="121" customFormat="1" ht="15.75" thickBot="1" x14ac:dyDescent="0.3">
      <c r="A65" s="144"/>
      <c r="B65" s="145"/>
      <c r="C65" s="145"/>
      <c r="D65" s="145"/>
      <c r="E65" s="146"/>
    </row>
    <row r="66" spans="1:5" s="121" customFormat="1" x14ac:dyDescent="0.25">
      <c r="A66" s="185" t="s">
        <v>958</v>
      </c>
      <c r="B66" s="191"/>
      <c r="C66" s="192"/>
      <c r="D66" s="193"/>
      <c r="E66" s="143"/>
    </row>
    <row r="67" spans="1:5" s="121" customFormat="1" x14ac:dyDescent="0.25">
      <c r="A67" s="141" t="s">
        <v>983</v>
      </c>
      <c r="B67" s="147" t="s">
        <v>984</v>
      </c>
      <c r="C67" s="147" t="s">
        <v>985</v>
      </c>
      <c r="D67" s="116" t="s">
        <v>986</v>
      </c>
    </row>
    <row r="68" spans="1:5" s="121" customFormat="1" ht="30" x14ac:dyDescent="0.25">
      <c r="A68" s="148" t="s">
        <v>1078</v>
      </c>
      <c r="B68" s="149" t="s">
        <v>1079</v>
      </c>
      <c r="C68" s="150" t="s">
        <v>1120</v>
      </c>
      <c r="D68" s="151"/>
    </row>
    <row r="69" spans="1:5" s="121" customFormat="1" ht="60" x14ac:dyDescent="0.25">
      <c r="A69" s="148"/>
      <c r="B69" s="149" t="s">
        <v>1080</v>
      </c>
      <c r="C69" s="150" t="s">
        <v>1120</v>
      </c>
      <c r="D69" s="151"/>
    </row>
    <row r="70" spans="1:5" s="121" customFormat="1" ht="30" x14ac:dyDescent="0.25">
      <c r="A70" s="148"/>
      <c r="B70" s="149" t="s">
        <v>1081</v>
      </c>
      <c r="C70" s="150" t="s">
        <v>1120</v>
      </c>
      <c r="D70" s="151"/>
    </row>
    <row r="71" spans="1:5" s="121" customFormat="1" ht="30" x14ac:dyDescent="0.25">
      <c r="A71" s="117" t="s">
        <v>1050</v>
      </c>
      <c r="B71" s="152" t="s">
        <v>1076</v>
      </c>
      <c r="C71" s="153" t="s">
        <v>1120</v>
      </c>
      <c r="D71" s="123" t="s">
        <v>1133</v>
      </c>
    </row>
    <row r="72" spans="1:5" s="121" customFormat="1" ht="75.75" thickBot="1" x14ac:dyDescent="0.3">
      <c r="A72" s="133" t="s">
        <v>1055</v>
      </c>
      <c r="B72" s="154" t="s">
        <v>1056</v>
      </c>
      <c r="C72" s="155" t="s">
        <v>1120</v>
      </c>
      <c r="D72" s="156"/>
    </row>
    <row r="73" spans="1:5" s="121" customFormat="1" ht="15.75" thickBot="1" x14ac:dyDescent="0.3">
      <c r="A73" s="157"/>
      <c r="B73" s="158"/>
      <c r="C73" s="158"/>
      <c r="D73" s="158"/>
    </row>
    <row r="74" spans="1:5" s="121" customFormat="1" x14ac:dyDescent="0.25">
      <c r="A74" s="185" t="s">
        <v>964</v>
      </c>
      <c r="B74" s="186"/>
      <c r="C74" s="192"/>
      <c r="D74" s="193"/>
    </row>
    <row r="75" spans="1:5" s="121" customFormat="1" x14ac:dyDescent="0.25">
      <c r="A75" s="141" t="s">
        <v>983</v>
      </c>
      <c r="B75" s="159" t="s">
        <v>984</v>
      </c>
      <c r="C75" s="141" t="s">
        <v>985</v>
      </c>
      <c r="D75" s="116" t="s">
        <v>986</v>
      </c>
    </row>
    <row r="76" spans="1:5" s="121" customFormat="1" ht="30" x14ac:dyDescent="0.25">
      <c r="A76" s="148" t="s">
        <v>1078</v>
      </c>
      <c r="B76" s="160" t="s">
        <v>1079</v>
      </c>
      <c r="C76" s="150" t="s">
        <v>1120</v>
      </c>
      <c r="D76" s="151"/>
    </row>
    <row r="77" spans="1:5" s="121" customFormat="1" ht="30" x14ac:dyDescent="0.25">
      <c r="A77" s="148"/>
      <c r="B77" s="160" t="s">
        <v>1081</v>
      </c>
      <c r="C77" s="150" t="s">
        <v>1120</v>
      </c>
      <c r="D77" s="151"/>
    </row>
    <row r="78" spans="1:5" s="121" customFormat="1" ht="30" x14ac:dyDescent="0.25">
      <c r="A78" s="117" t="s">
        <v>1050</v>
      </c>
      <c r="B78" s="124" t="s">
        <v>1076</v>
      </c>
      <c r="C78" s="119" t="s">
        <v>1120</v>
      </c>
      <c r="D78" s="123" t="s">
        <v>1133</v>
      </c>
    </row>
    <row r="79" spans="1:5" s="121" customFormat="1" ht="75.75" thickBot="1" x14ac:dyDescent="0.3">
      <c r="A79" s="133" t="s">
        <v>1055</v>
      </c>
      <c r="B79" s="134" t="s">
        <v>1056</v>
      </c>
      <c r="C79" s="135" t="s">
        <v>1120</v>
      </c>
      <c r="D79" s="136"/>
    </row>
    <row r="80" spans="1:5" s="121" customFormat="1" ht="15" customHeight="1" thickBot="1" x14ac:dyDescent="0.3">
      <c r="A80" s="161"/>
      <c r="B80" s="162"/>
      <c r="C80" s="162"/>
      <c r="D80" s="163"/>
    </row>
    <row r="81" spans="1:5" ht="33.75" customHeight="1" x14ac:dyDescent="0.25">
      <c r="A81" s="194" t="s">
        <v>957</v>
      </c>
      <c r="B81" s="195"/>
      <c r="C81" s="196" t="s">
        <v>1135</v>
      </c>
      <c r="D81" s="197"/>
      <c r="E81" s="121"/>
    </row>
    <row r="82" spans="1:5" ht="18" customHeight="1" x14ac:dyDescent="0.25">
      <c r="A82" s="164" t="s">
        <v>983</v>
      </c>
      <c r="B82" s="165" t="s">
        <v>984</v>
      </c>
      <c r="C82" s="164" t="s">
        <v>985</v>
      </c>
      <c r="D82" s="166" t="s">
        <v>986</v>
      </c>
      <c r="E82" s="121"/>
    </row>
    <row r="83" spans="1:5" x14ac:dyDescent="0.25">
      <c r="A83" s="148" t="s">
        <v>1083</v>
      </c>
      <c r="B83" s="160" t="s">
        <v>1084</v>
      </c>
      <c r="C83" s="150" t="s">
        <v>1120</v>
      </c>
      <c r="D83" s="151"/>
      <c r="E83" s="121"/>
    </row>
    <row r="84" spans="1:5" ht="30" x14ac:dyDescent="0.25">
      <c r="A84" s="148"/>
      <c r="B84" s="160" t="s">
        <v>1085</v>
      </c>
      <c r="C84" s="167" t="s">
        <v>1120</v>
      </c>
      <c r="D84" s="168" t="s">
        <v>1131</v>
      </c>
      <c r="E84" s="121"/>
    </row>
    <row r="85" spans="1:5" ht="30.75" customHeight="1" x14ac:dyDescent="0.25">
      <c r="A85" s="148" t="s">
        <v>1087</v>
      </c>
      <c r="B85" s="160" t="s">
        <v>1088</v>
      </c>
      <c r="C85" s="150" t="s">
        <v>1120</v>
      </c>
      <c r="D85" s="151"/>
      <c r="E85" s="121"/>
    </row>
    <row r="86" spans="1:5" ht="30" x14ac:dyDescent="0.25">
      <c r="A86" s="148" t="s">
        <v>1089</v>
      </c>
      <c r="B86" s="160" t="s">
        <v>1090</v>
      </c>
      <c r="C86" s="167" t="s">
        <v>1120</v>
      </c>
      <c r="D86" s="168" t="s">
        <v>1131</v>
      </c>
      <c r="E86" s="121"/>
    </row>
    <row r="87" spans="1:5" ht="30" x14ac:dyDescent="0.25">
      <c r="A87" s="148" t="s">
        <v>1092</v>
      </c>
      <c r="B87" s="160" t="s">
        <v>1093</v>
      </c>
      <c r="C87" s="150" t="s">
        <v>1120</v>
      </c>
      <c r="D87" s="151"/>
      <c r="E87" s="121"/>
    </row>
    <row r="88" spans="1:5" ht="17.25" x14ac:dyDescent="0.25">
      <c r="A88" s="148" t="s">
        <v>1094</v>
      </c>
      <c r="B88" s="160" t="s">
        <v>1116</v>
      </c>
      <c r="C88" s="150" t="s">
        <v>1120</v>
      </c>
      <c r="D88" s="151"/>
      <c r="E88" s="121"/>
    </row>
    <row r="89" spans="1:5" x14ac:dyDescent="0.25">
      <c r="A89" s="148" t="s">
        <v>1095</v>
      </c>
      <c r="B89" s="160" t="s">
        <v>1096</v>
      </c>
      <c r="C89" s="150" t="s">
        <v>1120</v>
      </c>
      <c r="D89" s="151"/>
      <c r="E89" s="121"/>
    </row>
    <row r="90" spans="1:5" ht="30" x14ac:dyDescent="0.25">
      <c r="A90" s="148" t="s">
        <v>1097</v>
      </c>
      <c r="B90" s="160" t="s">
        <v>1098</v>
      </c>
      <c r="C90" s="150" t="s">
        <v>1120</v>
      </c>
      <c r="D90" s="151"/>
      <c r="E90" s="121"/>
    </row>
    <row r="91" spans="1:5" x14ac:dyDescent="0.25">
      <c r="A91" s="148" t="s">
        <v>1099</v>
      </c>
      <c r="B91" s="160" t="s">
        <v>1100</v>
      </c>
      <c r="C91" s="150" t="s">
        <v>1120</v>
      </c>
      <c r="D91" s="151"/>
      <c r="E91" s="121"/>
    </row>
    <row r="92" spans="1:5" x14ac:dyDescent="0.25">
      <c r="A92" s="148"/>
      <c r="B92" s="160" t="s">
        <v>1101</v>
      </c>
      <c r="C92" s="150" t="s">
        <v>1120</v>
      </c>
      <c r="D92" s="151"/>
      <c r="E92" s="121"/>
    </row>
    <row r="93" spans="1:5" ht="196.5" customHeight="1" x14ac:dyDescent="0.25">
      <c r="A93" s="169" t="s">
        <v>1102</v>
      </c>
      <c r="B93" s="170" t="s">
        <v>1103</v>
      </c>
      <c r="C93" s="150" t="s">
        <v>1120</v>
      </c>
      <c r="D93" s="151"/>
      <c r="E93" s="121"/>
    </row>
    <row r="94" spans="1:5" s="174" customFormat="1" ht="45" customHeight="1" x14ac:dyDescent="0.25">
      <c r="A94" s="171"/>
      <c r="B94" s="172" t="s">
        <v>1104</v>
      </c>
      <c r="C94" s="150" t="s">
        <v>1120</v>
      </c>
      <c r="D94" s="120"/>
      <c r="E94" s="173"/>
    </row>
    <row r="95" spans="1:5" x14ac:dyDescent="0.25">
      <c r="A95" s="148" t="s">
        <v>1078</v>
      </c>
      <c r="B95" s="172" t="s">
        <v>1105</v>
      </c>
      <c r="C95" s="150" t="s">
        <v>1120</v>
      </c>
      <c r="D95" s="151"/>
      <c r="E95" s="121"/>
    </row>
    <row r="96" spans="1:5" ht="30" x14ac:dyDescent="0.25">
      <c r="A96" s="117" t="s">
        <v>1050</v>
      </c>
      <c r="B96" s="118" t="s">
        <v>1076</v>
      </c>
      <c r="C96" s="119" t="s">
        <v>1120</v>
      </c>
      <c r="D96" s="123" t="s">
        <v>1133</v>
      </c>
      <c r="E96" s="121"/>
    </row>
    <row r="97" spans="1:5" s="113" customFormat="1" ht="75" x14ac:dyDescent="0.25">
      <c r="A97" s="117" t="s">
        <v>1055</v>
      </c>
      <c r="B97" s="124" t="s">
        <v>1056</v>
      </c>
      <c r="C97" s="119" t="s">
        <v>1120</v>
      </c>
      <c r="D97" s="120"/>
      <c r="E97" s="143"/>
    </row>
    <row r="98" spans="1:5" s="113" customFormat="1" ht="30" x14ac:dyDescent="0.25">
      <c r="A98" s="148"/>
      <c r="B98" s="160" t="s">
        <v>1057</v>
      </c>
      <c r="C98" s="150" t="s">
        <v>1120</v>
      </c>
      <c r="D98" s="151"/>
      <c r="E98" s="175"/>
    </row>
    <row r="99" spans="1:5" ht="60.75" thickBot="1" x14ac:dyDescent="0.3">
      <c r="A99" s="176"/>
      <c r="B99" s="177" t="s">
        <v>1106</v>
      </c>
      <c r="C99" s="178" t="s">
        <v>1120</v>
      </c>
      <c r="D99" s="156"/>
      <c r="E99" s="121"/>
    </row>
    <row r="100" spans="1:5" ht="15.75" thickBot="1" x14ac:dyDescent="0.3">
      <c r="E100" s="121"/>
    </row>
    <row r="101" spans="1:5" x14ac:dyDescent="0.25">
      <c r="A101" s="185" t="s">
        <v>961</v>
      </c>
      <c r="B101" s="186"/>
      <c r="C101" s="187" t="s">
        <v>1136</v>
      </c>
      <c r="D101" s="188"/>
      <c r="E101" s="121"/>
    </row>
    <row r="102" spans="1:5" x14ac:dyDescent="0.25">
      <c r="A102" s="141" t="s">
        <v>983</v>
      </c>
      <c r="B102" s="159" t="s">
        <v>984</v>
      </c>
      <c r="C102" s="141" t="s">
        <v>985</v>
      </c>
      <c r="D102" s="116" t="s">
        <v>986</v>
      </c>
      <c r="E102" s="121"/>
    </row>
    <row r="103" spans="1:5" ht="90" x14ac:dyDescent="0.25">
      <c r="A103" s="179" t="s">
        <v>1108</v>
      </c>
      <c r="B103" s="118" t="s">
        <v>1109</v>
      </c>
      <c r="C103" s="119" t="s">
        <v>1120</v>
      </c>
      <c r="D103" s="120"/>
      <c r="E103" s="121"/>
    </row>
    <row r="104" spans="1:5" ht="30.75" thickBot="1" x14ac:dyDescent="0.3">
      <c r="A104" s="133" t="s">
        <v>1050</v>
      </c>
      <c r="B104" s="134" t="s">
        <v>1110</v>
      </c>
      <c r="C104" s="135" t="s">
        <v>1120</v>
      </c>
      <c r="D104" s="180" t="s">
        <v>1133</v>
      </c>
      <c r="E104" s="121"/>
    </row>
    <row r="105" spans="1:5" ht="15.75" thickBot="1" x14ac:dyDescent="0.3">
      <c r="E105" s="121"/>
    </row>
    <row r="106" spans="1:5" x14ac:dyDescent="0.25">
      <c r="A106" s="185" t="s">
        <v>1113</v>
      </c>
      <c r="B106" s="186"/>
      <c r="C106" s="189"/>
      <c r="D106" s="190"/>
      <c r="E106" s="121"/>
    </row>
    <row r="107" spans="1:5" x14ac:dyDescent="0.25">
      <c r="A107" s="141" t="s">
        <v>983</v>
      </c>
      <c r="B107" s="141" t="s">
        <v>984</v>
      </c>
      <c r="C107" s="141" t="s">
        <v>985</v>
      </c>
      <c r="D107" s="141" t="s">
        <v>986</v>
      </c>
      <c r="E107" s="121"/>
    </row>
    <row r="108" spans="1:5" ht="135" x14ac:dyDescent="0.25">
      <c r="A108" s="179" t="s">
        <v>1114</v>
      </c>
      <c r="B108" s="118" t="s">
        <v>1115</v>
      </c>
      <c r="C108" s="119" t="s">
        <v>1120</v>
      </c>
      <c r="D108" s="120"/>
      <c r="E108" s="121"/>
    </row>
  </sheetData>
  <mergeCells count="17">
    <mergeCell ref="A49:B49"/>
    <mergeCell ref="C49:D49"/>
    <mergeCell ref="A1:D1"/>
    <mergeCell ref="A3:B3"/>
    <mergeCell ref="C3:D3"/>
    <mergeCell ref="A4:B4"/>
    <mergeCell ref="C4:D4"/>
    <mergeCell ref="A101:B101"/>
    <mergeCell ref="C101:D101"/>
    <mergeCell ref="A106:B106"/>
    <mergeCell ref="C106:D106"/>
    <mergeCell ref="A66:B66"/>
    <mergeCell ref="C66:D66"/>
    <mergeCell ref="A74:B74"/>
    <mergeCell ref="C74:D74"/>
    <mergeCell ref="A81:B81"/>
    <mergeCell ref="C81:D81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9"/>
  <sheetViews>
    <sheetView zoomScale="80" zoomScaleNormal="80" workbookViewId="0">
      <selection activeCell="F4" sqref="F4"/>
    </sheetView>
  </sheetViews>
  <sheetFormatPr defaultRowHeight="15" x14ac:dyDescent="0.25"/>
  <cols>
    <col min="1" max="1" width="22" style="66" customWidth="1"/>
    <col min="2" max="2" width="37.5703125" style="67" customWidth="1"/>
    <col min="3" max="3" width="26.85546875" style="38" customWidth="1"/>
    <col min="4" max="4" width="37.5703125" style="38" customWidth="1"/>
    <col min="5" max="5" width="34.85546875" style="38" customWidth="1"/>
    <col min="6" max="6" width="73.5703125" style="38" customWidth="1"/>
    <col min="7" max="256" width="8.7109375" style="38"/>
    <col min="257" max="257" width="22" style="38" customWidth="1"/>
    <col min="258" max="258" width="37.5703125" style="38" customWidth="1"/>
    <col min="259" max="259" width="26.85546875" style="38" customWidth="1"/>
    <col min="260" max="260" width="37.5703125" style="38" customWidth="1"/>
    <col min="261" max="261" width="34.85546875" style="38" customWidth="1"/>
    <col min="262" max="262" width="73.5703125" style="38" customWidth="1"/>
    <col min="263" max="512" width="8.7109375" style="38"/>
    <col min="513" max="513" width="22" style="38" customWidth="1"/>
    <col min="514" max="514" width="37.5703125" style="38" customWidth="1"/>
    <col min="515" max="515" width="26.85546875" style="38" customWidth="1"/>
    <col min="516" max="516" width="37.5703125" style="38" customWidth="1"/>
    <col min="517" max="517" width="34.85546875" style="38" customWidth="1"/>
    <col min="518" max="518" width="73.5703125" style="38" customWidth="1"/>
    <col min="519" max="768" width="8.7109375" style="38"/>
    <col min="769" max="769" width="22" style="38" customWidth="1"/>
    <col min="770" max="770" width="37.5703125" style="38" customWidth="1"/>
    <col min="771" max="771" width="26.85546875" style="38" customWidth="1"/>
    <col min="772" max="772" width="37.5703125" style="38" customWidth="1"/>
    <col min="773" max="773" width="34.85546875" style="38" customWidth="1"/>
    <col min="774" max="774" width="73.5703125" style="38" customWidth="1"/>
    <col min="775" max="1024" width="8.7109375" style="38"/>
    <col min="1025" max="1025" width="22" style="38" customWidth="1"/>
    <col min="1026" max="1026" width="37.5703125" style="38" customWidth="1"/>
    <col min="1027" max="1027" width="26.85546875" style="38" customWidth="1"/>
    <col min="1028" max="1028" width="37.5703125" style="38" customWidth="1"/>
    <col min="1029" max="1029" width="34.85546875" style="38" customWidth="1"/>
    <col min="1030" max="1030" width="73.5703125" style="38" customWidth="1"/>
    <col min="1031" max="1280" width="8.7109375" style="38"/>
    <col min="1281" max="1281" width="22" style="38" customWidth="1"/>
    <col min="1282" max="1282" width="37.5703125" style="38" customWidth="1"/>
    <col min="1283" max="1283" width="26.85546875" style="38" customWidth="1"/>
    <col min="1284" max="1284" width="37.5703125" style="38" customWidth="1"/>
    <col min="1285" max="1285" width="34.85546875" style="38" customWidth="1"/>
    <col min="1286" max="1286" width="73.5703125" style="38" customWidth="1"/>
    <col min="1287" max="1536" width="8.7109375" style="38"/>
    <col min="1537" max="1537" width="22" style="38" customWidth="1"/>
    <col min="1538" max="1538" width="37.5703125" style="38" customWidth="1"/>
    <col min="1539" max="1539" width="26.85546875" style="38" customWidth="1"/>
    <col min="1540" max="1540" width="37.5703125" style="38" customWidth="1"/>
    <col min="1541" max="1541" width="34.85546875" style="38" customWidth="1"/>
    <col min="1542" max="1542" width="73.5703125" style="38" customWidth="1"/>
    <col min="1543" max="1792" width="8.7109375" style="38"/>
    <col min="1793" max="1793" width="22" style="38" customWidth="1"/>
    <col min="1794" max="1794" width="37.5703125" style="38" customWidth="1"/>
    <col min="1795" max="1795" width="26.85546875" style="38" customWidth="1"/>
    <col min="1796" max="1796" width="37.5703125" style="38" customWidth="1"/>
    <col min="1797" max="1797" width="34.85546875" style="38" customWidth="1"/>
    <col min="1798" max="1798" width="73.5703125" style="38" customWidth="1"/>
    <col min="1799" max="2048" width="8.7109375" style="38"/>
    <col min="2049" max="2049" width="22" style="38" customWidth="1"/>
    <col min="2050" max="2050" width="37.5703125" style="38" customWidth="1"/>
    <col min="2051" max="2051" width="26.85546875" style="38" customWidth="1"/>
    <col min="2052" max="2052" width="37.5703125" style="38" customWidth="1"/>
    <col min="2053" max="2053" width="34.85546875" style="38" customWidth="1"/>
    <col min="2054" max="2054" width="73.5703125" style="38" customWidth="1"/>
    <col min="2055" max="2304" width="8.7109375" style="38"/>
    <col min="2305" max="2305" width="22" style="38" customWidth="1"/>
    <col min="2306" max="2306" width="37.5703125" style="38" customWidth="1"/>
    <col min="2307" max="2307" width="26.85546875" style="38" customWidth="1"/>
    <col min="2308" max="2308" width="37.5703125" style="38" customWidth="1"/>
    <col min="2309" max="2309" width="34.85546875" style="38" customWidth="1"/>
    <col min="2310" max="2310" width="73.5703125" style="38" customWidth="1"/>
    <col min="2311" max="2560" width="8.7109375" style="38"/>
    <col min="2561" max="2561" width="22" style="38" customWidth="1"/>
    <col min="2562" max="2562" width="37.5703125" style="38" customWidth="1"/>
    <col min="2563" max="2563" width="26.85546875" style="38" customWidth="1"/>
    <col min="2564" max="2564" width="37.5703125" style="38" customWidth="1"/>
    <col min="2565" max="2565" width="34.85546875" style="38" customWidth="1"/>
    <col min="2566" max="2566" width="73.5703125" style="38" customWidth="1"/>
    <col min="2567" max="2816" width="8.7109375" style="38"/>
    <col min="2817" max="2817" width="22" style="38" customWidth="1"/>
    <col min="2818" max="2818" width="37.5703125" style="38" customWidth="1"/>
    <col min="2819" max="2819" width="26.85546875" style="38" customWidth="1"/>
    <col min="2820" max="2820" width="37.5703125" style="38" customWidth="1"/>
    <col min="2821" max="2821" width="34.85546875" style="38" customWidth="1"/>
    <col min="2822" max="2822" width="73.5703125" style="38" customWidth="1"/>
    <col min="2823" max="3072" width="8.7109375" style="38"/>
    <col min="3073" max="3073" width="22" style="38" customWidth="1"/>
    <col min="3074" max="3074" width="37.5703125" style="38" customWidth="1"/>
    <col min="3075" max="3075" width="26.85546875" style="38" customWidth="1"/>
    <col min="3076" max="3076" width="37.5703125" style="38" customWidth="1"/>
    <col min="3077" max="3077" width="34.85546875" style="38" customWidth="1"/>
    <col min="3078" max="3078" width="73.5703125" style="38" customWidth="1"/>
    <col min="3079" max="3328" width="8.7109375" style="38"/>
    <col min="3329" max="3329" width="22" style="38" customWidth="1"/>
    <col min="3330" max="3330" width="37.5703125" style="38" customWidth="1"/>
    <col min="3331" max="3331" width="26.85546875" style="38" customWidth="1"/>
    <col min="3332" max="3332" width="37.5703125" style="38" customWidth="1"/>
    <col min="3333" max="3333" width="34.85546875" style="38" customWidth="1"/>
    <col min="3334" max="3334" width="73.5703125" style="38" customWidth="1"/>
    <col min="3335" max="3584" width="8.7109375" style="38"/>
    <col min="3585" max="3585" width="22" style="38" customWidth="1"/>
    <col min="3586" max="3586" width="37.5703125" style="38" customWidth="1"/>
    <col min="3587" max="3587" width="26.85546875" style="38" customWidth="1"/>
    <col min="3588" max="3588" width="37.5703125" style="38" customWidth="1"/>
    <col min="3589" max="3589" width="34.85546875" style="38" customWidth="1"/>
    <col min="3590" max="3590" width="73.5703125" style="38" customWidth="1"/>
    <col min="3591" max="3840" width="8.7109375" style="38"/>
    <col min="3841" max="3841" width="22" style="38" customWidth="1"/>
    <col min="3842" max="3842" width="37.5703125" style="38" customWidth="1"/>
    <col min="3843" max="3843" width="26.85546875" style="38" customWidth="1"/>
    <col min="3844" max="3844" width="37.5703125" style="38" customWidth="1"/>
    <col min="3845" max="3845" width="34.85546875" style="38" customWidth="1"/>
    <col min="3846" max="3846" width="73.5703125" style="38" customWidth="1"/>
    <col min="3847" max="4096" width="8.7109375" style="38"/>
    <col min="4097" max="4097" width="22" style="38" customWidth="1"/>
    <col min="4098" max="4098" width="37.5703125" style="38" customWidth="1"/>
    <col min="4099" max="4099" width="26.85546875" style="38" customWidth="1"/>
    <col min="4100" max="4100" width="37.5703125" style="38" customWidth="1"/>
    <col min="4101" max="4101" width="34.85546875" style="38" customWidth="1"/>
    <col min="4102" max="4102" width="73.5703125" style="38" customWidth="1"/>
    <col min="4103" max="4352" width="8.7109375" style="38"/>
    <col min="4353" max="4353" width="22" style="38" customWidth="1"/>
    <col min="4354" max="4354" width="37.5703125" style="38" customWidth="1"/>
    <col min="4355" max="4355" width="26.85546875" style="38" customWidth="1"/>
    <col min="4356" max="4356" width="37.5703125" style="38" customWidth="1"/>
    <col min="4357" max="4357" width="34.85546875" style="38" customWidth="1"/>
    <col min="4358" max="4358" width="73.5703125" style="38" customWidth="1"/>
    <col min="4359" max="4608" width="8.7109375" style="38"/>
    <col min="4609" max="4609" width="22" style="38" customWidth="1"/>
    <col min="4610" max="4610" width="37.5703125" style="38" customWidth="1"/>
    <col min="4611" max="4611" width="26.85546875" style="38" customWidth="1"/>
    <col min="4612" max="4612" width="37.5703125" style="38" customWidth="1"/>
    <col min="4613" max="4613" width="34.85546875" style="38" customWidth="1"/>
    <col min="4614" max="4614" width="73.5703125" style="38" customWidth="1"/>
    <col min="4615" max="4864" width="8.7109375" style="38"/>
    <col min="4865" max="4865" width="22" style="38" customWidth="1"/>
    <col min="4866" max="4866" width="37.5703125" style="38" customWidth="1"/>
    <col min="4867" max="4867" width="26.85546875" style="38" customWidth="1"/>
    <col min="4868" max="4868" width="37.5703125" style="38" customWidth="1"/>
    <col min="4869" max="4869" width="34.85546875" style="38" customWidth="1"/>
    <col min="4870" max="4870" width="73.5703125" style="38" customWidth="1"/>
    <col min="4871" max="5120" width="8.7109375" style="38"/>
    <col min="5121" max="5121" width="22" style="38" customWidth="1"/>
    <col min="5122" max="5122" width="37.5703125" style="38" customWidth="1"/>
    <col min="5123" max="5123" width="26.85546875" style="38" customWidth="1"/>
    <col min="5124" max="5124" width="37.5703125" style="38" customWidth="1"/>
    <col min="5125" max="5125" width="34.85546875" style="38" customWidth="1"/>
    <col min="5126" max="5126" width="73.5703125" style="38" customWidth="1"/>
    <col min="5127" max="5376" width="8.7109375" style="38"/>
    <col min="5377" max="5377" width="22" style="38" customWidth="1"/>
    <col min="5378" max="5378" width="37.5703125" style="38" customWidth="1"/>
    <col min="5379" max="5379" width="26.85546875" style="38" customWidth="1"/>
    <col min="5380" max="5380" width="37.5703125" style="38" customWidth="1"/>
    <col min="5381" max="5381" width="34.85546875" style="38" customWidth="1"/>
    <col min="5382" max="5382" width="73.5703125" style="38" customWidth="1"/>
    <col min="5383" max="5632" width="8.7109375" style="38"/>
    <col min="5633" max="5633" width="22" style="38" customWidth="1"/>
    <col min="5634" max="5634" width="37.5703125" style="38" customWidth="1"/>
    <col min="5635" max="5635" width="26.85546875" style="38" customWidth="1"/>
    <col min="5636" max="5636" width="37.5703125" style="38" customWidth="1"/>
    <col min="5637" max="5637" width="34.85546875" style="38" customWidth="1"/>
    <col min="5638" max="5638" width="73.5703125" style="38" customWidth="1"/>
    <col min="5639" max="5888" width="8.7109375" style="38"/>
    <col min="5889" max="5889" width="22" style="38" customWidth="1"/>
    <col min="5890" max="5890" width="37.5703125" style="38" customWidth="1"/>
    <col min="5891" max="5891" width="26.85546875" style="38" customWidth="1"/>
    <col min="5892" max="5892" width="37.5703125" style="38" customWidth="1"/>
    <col min="5893" max="5893" width="34.85546875" style="38" customWidth="1"/>
    <col min="5894" max="5894" width="73.5703125" style="38" customWidth="1"/>
    <col min="5895" max="6144" width="8.7109375" style="38"/>
    <col min="6145" max="6145" width="22" style="38" customWidth="1"/>
    <col min="6146" max="6146" width="37.5703125" style="38" customWidth="1"/>
    <col min="6147" max="6147" width="26.85546875" style="38" customWidth="1"/>
    <col min="6148" max="6148" width="37.5703125" style="38" customWidth="1"/>
    <col min="6149" max="6149" width="34.85546875" style="38" customWidth="1"/>
    <col min="6150" max="6150" width="73.5703125" style="38" customWidth="1"/>
    <col min="6151" max="6400" width="8.7109375" style="38"/>
    <col min="6401" max="6401" width="22" style="38" customWidth="1"/>
    <col min="6402" max="6402" width="37.5703125" style="38" customWidth="1"/>
    <col min="6403" max="6403" width="26.85546875" style="38" customWidth="1"/>
    <col min="6404" max="6404" width="37.5703125" style="38" customWidth="1"/>
    <col min="6405" max="6405" width="34.85546875" style="38" customWidth="1"/>
    <col min="6406" max="6406" width="73.5703125" style="38" customWidth="1"/>
    <col min="6407" max="6656" width="8.7109375" style="38"/>
    <col min="6657" max="6657" width="22" style="38" customWidth="1"/>
    <col min="6658" max="6658" width="37.5703125" style="38" customWidth="1"/>
    <col min="6659" max="6659" width="26.85546875" style="38" customWidth="1"/>
    <col min="6660" max="6660" width="37.5703125" style="38" customWidth="1"/>
    <col min="6661" max="6661" width="34.85546875" style="38" customWidth="1"/>
    <col min="6662" max="6662" width="73.5703125" style="38" customWidth="1"/>
    <col min="6663" max="6912" width="8.7109375" style="38"/>
    <col min="6913" max="6913" width="22" style="38" customWidth="1"/>
    <col min="6914" max="6914" width="37.5703125" style="38" customWidth="1"/>
    <col min="6915" max="6915" width="26.85546875" style="38" customWidth="1"/>
    <col min="6916" max="6916" width="37.5703125" style="38" customWidth="1"/>
    <col min="6917" max="6917" width="34.85546875" style="38" customWidth="1"/>
    <col min="6918" max="6918" width="73.5703125" style="38" customWidth="1"/>
    <col min="6919" max="7168" width="8.7109375" style="38"/>
    <col min="7169" max="7169" width="22" style="38" customWidth="1"/>
    <col min="7170" max="7170" width="37.5703125" style="38" customWidth="1"/>
    <col min="7171" max="7171" width="26.85546875" style="38" customWidth="1"/>
    <col min="7172" max="7172" width="37.5703125" style="38" customWidth="1"/>
    <col min="7173" max="7173" width="34.85546875" style="38" customWidth="1"/>
    <col min="7174" max="7174" width="73.5703125" style="38" customWidth="1"/>
    <col min="7175" max="7424" width="8.7109375" style="38"/>
    <col min="7425" max="7425" width="22" style="38" customWidth="1"/>
    <col min="7426" max="7426" width="37.5703125" style="38" customWidth="1"/>
    <col min="7427" max="7427" width="26.85546875" style="38" customWidth="1"/>
    <col min="7428" max="7428" width="37.5703125" style="38" customWidth="1"/>
    <col min="7429" max="7429" width="34.85546875" style="38" customWidth="1"/>
    <col min="7430" max="7430" width="73.5703125" style="38" customWidth="1"/>
    <col min="7431" max="7680" width="8.7109375" style="38"/>
    <col min="7681" max="7681" width="22" style="38" customWidth="1"/>
    <col min="7682" max="7682" width="37.5703125" style="38" customWidth="1"/>
    <col min="7683" max="7683" width="26.85546875" style="38" customWidth="1"/>
    <col min="7684" max="7684" width="37.5703125" style="38" customWidth="1"/>
    <col min="7685" max="7685" width="34.85546875" style="38" customWidth="1"/>
    <col min="7686" max="7686" width="73.5703125" style="38" customWidth="1"/>
    <col min="7687" max="7936" width="8.7109375" style="38"/>
    <col min="7937" max="7937" width="22" style="38" customWidth="1"/>
    <col min="7938" max="7938" width="37.5703125" style="38" customWidth="1"/>
    <col min="7939" max="7939" width="26.85546875" style="38" customWidth="1"/>
    <col min="7940" max="7940" width="37.5703125" style="38" customWidth="1"/>
    <col min="7941" max="7941" width="34.85546875" style="38" customWidth="1"/>
    <col min="7942" max="7942" width="73.5703125" style="38" customWidth="1"/>
    <col min="7943" max="8192" width="8.7109375" style="38"/>
    <col min="8193" max="8193" width="22" style="38" customWidth="1"/>
    <col min="8194" max="8194" width="37.5703125" style="38" customWidth="1"/>
    <col min="8195" max="8195" width="26.85546875" style="38" customWidth="1"/>
    <col min="8196" max="8196" width="37.5703125" style="38" customWidth="1"/>
    <col min="8197" max="8197" width="34.85546875" style="38" customWidth="1"/>
    <col min="8198" max="8198" width="73.5703125" style="38" customWidth="1"/>
    <col min="8199" max="8448" width="8.7109375" style="38"/>
    <col min="8449" max="8449" width="22" style="38" customWidth="1"/>
    <col min="8450" max="8450" width="37.5703125" style="38" customWidth="1"/>
    <col min="8451" max="8451" width="26.85546875" style="38" customWidth="1"/>
    <col min="8452" max="8452" width="37.5703125" style="38" customWidth="1"/>
    <col min="8453" max="8453" width="34.85546875" style="38" customWidth="1"/>
    <col min="8454" max="8454" width="73.5703125" style="38" customWidth="1"/>
    <col min="8455" max="8704" width="8.7109375" style="38"/>
    <col min="8705" max="8705" width="22" style="38" customWidth="1"/>
    <col min="8706" max="8706" width="37.5703125" style="38" customWidth="1"/>
    <col min="8707" max="8707" width="26.85546875" style="38" customWidth="1"/>
    <col min="8708" max="8708" width="37.5703125" style="38" customWidth="1"/>
    <col min="8709" max="8709" width="34.85546875" style="38" customWidth="1"/>
    <col min="8710" max="8710" width="73.5703125" style="38" customWidth="1"/>
    <col min="8711" max="8960" width="8.7109375" style="38"/>
    <col min="8961" max="8961" width="22" style="38" customWidth="1"/>
    <col min="8962" max="8962" width="37.5703125" style="38" customWidth="1"/>
    <col min="8963" max="8963" width="26.85546875" style="38" customWidth="1"/>
    <col min="8964" max="8964" width="37.5703125" style="38" customWidth="1"/>
    <col min="8965" max="8965" width="34.85546875" style="38" customWidth="1"/>
    <col min="8966" max="8966" width="73.5703125" style="38" customWidth="1"/>
    <col min="8967" max="9216" width="8.7109375" style="38"/>
    <col min="9217" max="9217" width="22" style="38" customWidth="1"/>
    <col min="9218" max="9218" width="37.5703125" style="38" customWidth="1"/>
    <col min="9219" max="9219" width="26.85546875" style="38" customWidth="1"/>
    <col min="9220" max="9220" width="37.5703125" style="38" customWidth="1"/>
    <col min="9221" max="9221" width="34.85546875" style="38" customWidth="1"/>
    <col min="9222" max="9222" width="73.5703125" style="38" customWidth="1"/>
    <col min="9223" max="9472" width="8.7109375" style="38"/>
    <col min="9473" max="9473" width="22" style="38" customWidth="1"/>
    <col min="9474" max="9474" width="37.5703125" style="38" customWidth="1"/>
    <col min="9475" max="9475" width="26.85546875" style="38" customWidth="1"/>
    <col min="9476" max="9476" width="37.5703125" style="38" customWidth="1"/>
    <col min="9477" max="9477" width="34.85546875" style="38" customWidth="1"/>
    <col min="9478" max="9478" width="73.5703125" style="38" customWidth="1"/>
    <col min="9479" max="9728" width="8.7109375" style="38"/>
    <col min="9729" max="9729" width="22" style="38" customWidth="1"/>
    <col min="9730" max="9730" width="37.5703125" style="38" customWidth="1"/>
    <col min="9731" max="9731" width="26.85546875" style="38" customWidth="1"/>
    <col min="9732" max="9732" width="37.5703125" style="38" customWidth="1"/>
    <col min="9733" max="9733" width="34.85546875" style="38" customWidth="1"/>
    <col min="9734" max="9734" width="73.5703125" style="38" customWidth="1"/>
    <col min="9735" max="9984" width="8.7109375" style="38"/>
    <col min="9985" max="9985" width="22" style="38" customWidth="1"/>
    <col min="9986" max="9986" width="37.5703125" style="38" customWidth="1"/>
    <col min="9987" max="9987" width="26.85546875" style="38" customWidth="1"/>
    <col min="9988" max="9988" width="37.5703125" style="38" customWidth="1"/>
    <col min="9989" max="9989" width="34.85546875" style="38" customWidth="1"/>
    <col min="9990" max="9990" width="73.5703125" style="38" customWidth="1"/>
    <col min="9991" max="10240" width="8.7109375" style="38"/>
    <col min="10241" max="10241" width="22" style="38" customWidth="1"/>
    <col min="10242" max="10242" width="37.5703125" style="38" customWidth="1"/>
    <col min="10243" max="10243" width="26.85546875" style="38" customWidth="1"/>
    <col min="10244" max="10244" width="37.5703125" style="38" customWidth="1"/>
    <col min="10245" max="10245" width="34.85546875" style="38" customWidth="1"/>
    <col min="10246" max="10246" width="73.5703125" style="38" customWidth="1"/>
    <col min="10247" max="10496" width="8.7109375" style="38"/>
    <col min="10497" max="10497" width="22" style="38" customWidth="1"/>
    <col min="10498" max="10498" width="37.5703125" style="38" customWidth="1"/>
    <col min="10499" max="10499" width="26.85546875" style="38" customWidth="1"/>
    <col min="10500" max="10500" width="37.5703125" style="38" customWidth="1"/>
    <col min="10501" max="10501" width="34.85546875" style="38" customWidth="1"/>
    <col min="10502" max="10502" width="73.5703125" style="38" customWidth="1"/>
    <col min="10503" max="10752" width="8.7109375" style="38"/>
    <col min="10753" max="10753" width="22" style="38" customWidth="1"/>
    <col min="10754" max="10754" width="37.5703125" style="38" customWidth="1"/>
    <col min="10755" max="10755" width="26.85546875" style="38" customWidth="1"/>
    <col min="10756" max="10756" width="37.5703125" style="38" customWidth="1"/>
    <col min="10757" max="10757" width="34.85546875" style="38" customWidth="1"/>
    <col min="10758" max="10758" width="73.5703125" style="38" customWidth="1"/>
    <col min="10759" max="11008" width="8.7109375" style="38"/>
    <col min="11009" max="11009" width="22" style="38" customWidth="1"/>
    <col min="11010" max="11010" width="37.5703125" style="38" customWidth="1"/>
    <col min="11011" max="11011" width="26.85546875" style="38" customWidth="1"/>
    <col min="11012" max="11012" width="37.5703125" style="38" customWidth="1"/>
    <col min="11013" max="11013" width="34.85546875" style="38" customWidth="1"/>
    <col min="11014" max="11014" width="73.5703125" style="38" customWidth="1"/>
    <col min="11015" max="11264" width="8.7109375" style="38"/>
    <col min="11265" max="11265" width="22" style="38" customWidth="1"/>
    <col min="11266" max="11266" width="37.5703125" style="38" customWidth="1"/>
    <col min="11267" max="11267" width="26.85546875" style="38" customWidth="1"/>
    <col min="11268" max="11268" width="37.5703125" style="38" customWidth="1"/>
    <col min="11269" max="11269" width="34.85546875" style="38" customWidth="1"/>
    <col min="11270" max="11270" width="73.5703125" style="38" customWidth="1"/>
    <col min="11271" max="11520" width="8.7109375" style="38"/>
    <col min="11521" max="11521" width="22" style="38" customWidth="1"/>
    <col min="11522" max="11522" width="37.5703125" style="38" customWidth="1"/>
    <col min="11523" max="11523" width="26.85546875" style="38" customWidth="1"/>
    <col min="11524" max="11524" width="37.5703125" style="38" customWidth="1"/>
    <col min="11525" max="11525" width="34.85546875" style="38" customWidth="1"/>
    <col min="11526" max="11526" width="73.5703125" style="38" customWidth="1"/>
    <col min="11527" max="11776" width="8.7109375" style="38"/>
    <col min="11777" max="11777" width="22" style="38" customWidth="1"/>
    <col min="11778" max="11778" width="37.5703125" style="38" customWidth="1"/>
    <col min="11779" max="11779" width="26.85546875" style="38" customWidth="1"/>
    <col min="11780" max="11780" width="37.5703125" style="38" customWidth="1"/>
    <col min="11781" max="11781" width="34.85546875" style="38" customWidth="1"/>
    <col min="11782" max="11782" width="73.5703125" style="38" customWidth="1"/>
    <col min="11783" max="12032" width="8.7109375" style="38"/>
    <col min="12033" max="12033" width="22" style="38" customWidth="1"/>
    <col min="12034" max="12034" width="37.5703125" style="38" customWidth="1"/>
    <col min="12035" max="12035" width="26.85546875" style="38" customWidth="1"/>
    <col min="12036" max="12036" width="37.5703125" style="38" customWidth="1"/>
    <col min="12037" max="12037" width="34.85546875" style="38" customWidth="1"/>
    <col min="12038" max="12038" width="73.5703125" style="38" customWidth="1"/>
    <col min="12039" max="12288" width="8.7109375" style="38"/>
    <col min="12289" max="12289" width="22" style="38" customWidth="1"/>
    <col min="12290" max="12290" width="37.5703125" style="38" customWidth="1"/>
    <col min="12291" max="12291" width="26.85546875" style="38" customWidth="1"/>
    <col min="12292" max="12292" width="37.5703125" style="38" customWidth="1"/>
    <col min="12293" max="12293" width="34.85546875" style="38" customWidth="1"/>
    <col min="12294" max="12294" width="73.5703125" style="38" customWidth="1"/>
    <col min="12295" max="12544" width="8.7109375" style="38"/>
    <col min="12545" max="12545" width="22" style="38" customWidth="1"/>
    <col min="12546" max="12546" width="37.5703125" style="38" customWidth="1"/>
    <col min="12547" max="12547" width="26.85546875" style="38" customWidth="1"/>
    <col min="12548" max="12548" width="37.5703125" style="38" customWidth="1"/>
    <col min="12549" max="12549" width="34.85546875" style="38" customWidth="1"/>
    <col min="12550" max="12550" width="73.5703125" style="38" customWidth="1"/>
    <col min="12551" max="12800" width="8.7109375" style="38"/>
    <col min="12801" max="12801" width="22" style="38" customWidth="1"/>
    <col min="12802" max="12802" width="37.5703125" style="38" customWidth="1"/>
    <col min="12803" max="12803" width="26.85546875" style="38" customWidth="1"/>
    <col min="12804" max="12804" width="37.5703125" style="38" customWidth="1"/>
    <col min="12805" max="12805" width="34.85546875" style="38" customWidth="1"/>
    <col min="12806" max="12806" width="73.5703125" style="38" customWidth="1"/>
    <col min="12807" max="13056" width="8.7109375" style="38"/>
    <col min="13057" max="13057" width="22" style="38" customWidth="1"/>
    <col min="13058" max="13058" width="37.5703125" style="38" customWidth="1"/>
    <col min="13059" max="13059" width="26.85546875" style="38" customWidth="1"/>
    <col min="13060" max="13060" width="37.5703125" style="38" customWidth="1"/>
    <col min="13061" max="13061" width="34.85546875" style="38" customWidth="1"/>
    <col min="13062" max="13062" width="73.5703125" style="38" customWidth="1"/>
    <col min="13063" max="13312" width="8.7109375" style="38"/>
    <col min="13313" max="13313" width="22" style="38" customWidth="1"/>
    <col min="13314" max="13314" width="37.5703125" style="38" customWidth="1"/>
    <col min="13315" max="13315" width="26.85546875" style="38" customWidth="1"/>
    <col min="13316" max="13316" width="37.5703125" style="38" customWidth="1"/>
    <col min="13317" max="13317" width="34.85546875" style="38" customWidth="1"/>
    <col min="13318" max="13318" width="73.5703125" style="38" customWidth="1"/>
    <col min="13319" max="13568" width="8.7109375" style="38"/>
    <col min="13569" max="13569" width="22" style="38" customWidth="1"/>
    <col min="13570" max="13570" width="37.5703125" style="38" customWidth="1"/>
    <col min="13571" max="13571" width="26.85546875" style="38" customWidth="1"/>
    <col min="13572" max="13572" width="37.5703125" style="38" customWidth="1"/>
    <col min="13573" max="13573" width="34.85546875" style="38" customWidth="1"/>
    <col min="13574" max="13574" width="73.5703125" style="38" customWidth="1"/>
    <col min="13575" max="13824" width="8.7109375" style="38"/>
    <col min="13825" max="13825" width="22" style="38" customWidth="1"/>
    <col min="13826" max="13826" width="37.5703125" style="38" customWidth="1"/>
    <col min="13827" max="13827" width="26.85546875" style="38" customWidth="1"/>
    <col min="13828" max="13828" width="37.5703125" style="38" customWidth="1"/>
    <col min="13829" max="13829" width="34.85546875" style="38" customWidth="1"/>
    <col min="13830" max="13830" width="73.5703125" style="38" customWidth="1"/>
    <col min="13831" max="14080" width="8.7109375" style="38"/>
    <col min="14081" max="14081" width="22" style="38" customWidth="1"/>
    <col min="14082" max="14082" width="37.5703125" style="38" customWidth="1"/>
    <col min="14083" max="14083" width="26.85546875" style="38" customWidth="1"/>
    <col min="14084" max="14084" width="37.5703125" style="38" customWidth="1"/>
    <col min="14085" max="14085" width="34.85546875" style="38" customWidth="1"/>
    <col min="14086" max="14086" width="73.5703125" style="38" customWidth="1"/>
    <col min="14087" max="14336" width="8.7109375" style="38"/>
    <col min="14337" max="14337" width="22" style="38" customWidth="1"/>
    <col min="14338" max="14338" width="37.5703125" style="38" customWidth="1"/>
    <col min="14339" max="14339" width="26.85546875" style="38" customWidth="1"/>
    <col min="14340" max="14340" width="37.5703125" style="38" customWidth="1"/>
    <col min="14341" max="14341" width="34.85546875" style="38" customWidth="1"/>
    <col min="14342" max="14342" width="73.5703125" style="38" customWidth="1"/>
    <col min="14343" max="14592" width="8.7109375" style="38"/>
    <col min="14593" max="14593" width="22" style="38" customWidth="1"/>
    <col min="14594" max="14594" width="37.5703125" style="38" customWidth="1"/>
    <col min="14595" max="14595" width="26.85546875" style="38" customWidth="1"/>
    <col min="14596" max="14596" width="37.5703125" style="38" customWidth="1"/>
    <col min="14597" max="14597" width="34.85546875" style="38" customWidth="1"/>
    <col min="14598" max="14598" width="73.5703125" style="38" customWidth="1"/>
    <col min="14599" max="14848" width="8.7109375" style="38"/>
    <col min="14849" max="14849" width="22" style="38" customWidth="1"/>
    <col min="14850" max="14850" width="37.5703125" style="38" customWidth="1"/>
    <col min="14851" max="14851" width="26.85546875" style="38" customWidth="1"/>
    <col min="14852" max="14852" width="37.5703125" style="38" customWidth="1"/>
    <col min="14853" max="14853" width="34.85546875" style="38" customWidth="1"/>
    <col min="14854" max="14854" width="73.5703125" style="38" customWidth="1"/>
    <col min="14855" max="15104" width="8.7109375" style="38"/>
    <col min="15105" max="15105" width="22" style="38" customWidth="1"/>
    <col min="15106" max="15106" width="37.5703125" style="38" customWidth="1"/>
    <col min="15107" max="15107" width="26.85546875" style="38" customWidth="1"/>
    <col min="15108" max="15108" width="37.5703125" style="38" customWidth="1"/>
    <col min="15109" max="15109" width="34.85546875" style="38" customWidth="1"/>
    <col min="15110" max="15110" width="73.5703125" style="38" customWidth="1"/>
    <col min="15111" max="15360" width="8.7109375" style="38"/>
    <col min="15361" max="15361" width="22" style="38" customWidth="1"/>
    <col min="15362" max="15362" width="37.5703125" style="38" customWidth="1"/>
    <col min="15363" max="15363" width="26.85546875" style="38" customWidth="1"/>
    <col min="15364" max="15364" width="37.5703125" style="38" customWidth="1"/>
    <col min="15365" max="15365" width="34.85546875" style="38" customWidth="1"/>
    <col min="15366" max="15366" width="73.5703125" style="38" customWidth="1"/>
    <col min="15367" max="15616" width="8.7109375" style="38"/>
    <col min="15617" max="15617" width="22" style="38" customWidth="1"/>
    <col min="15618" max="15618" width="37.5703125" style="38" customWidth="1"/>
    <col min="15619" max="15619" width="26.85546875" style="38" customWidth="1"/>
    <col min="15620" max="15620" width="37.5703125" style="38" customWidth="1"/>
    <col min="15621" max="15621" width="34.85546875" style="38" customWidth="1"/>
    <col min="15622" max="15622" width="73.5703125" style="38" customWidth="1"/>
    <col min="15623" max="15872" width="8.7109375" style="38"/>
    <col min="15873" max="15873" width="22" style="38" customWidth="1"/>
    <col min="15874" max="15874" width="37.5703125" style="38" customWidth="1"/>
    <col min="15875" max="15875" width="26.85546875" style="38" customWidth="1"/>
    <col min="15876" max="15876" width="37.5703125" style="38" customWidth="1"/>
    <col min="15877" max="15877" width="34.85546875" style="38" customWidth="1"/>
    <col min="15878" max="15878" width="73.5703125" style="38" customWidth="1"/>
    <col min="15879" max="16128" width="8.7109375" style="38"/>
    <col min="16129" max="16129" width="22" style="38" customWidth="1"/>
    <col min="16130" max="16130" width="37.5703125" style="38" customWidth="1"/>
    <col min="16131" max="16131" width="26.85546875" style="38" customWidth="1"/>
    <col min="16132" max="16132" width="37.5703125" style="38" customWidth="1"/>
    <col min="16133" max="16133" width="34.85546875" style="38" customWidth="1"/>
    <col min="16134" max="16134" width="73.5703125" style="38" customWidth="1"/>
    <col min="16135" max="16384" width="8.7109375" style="38"/>
  </cols>
  <sheetData>
    <row r="1" spans="1:5" ht="21" x14ac:dyDescent="0.25">
      <c r="A1" s="222" t="s">
        <v>979</v>
      </c>
      <c r="B1" s="222"/>
      <c r="C1" s="222"/>
      <c r="D1" s="222"/>
      <c r="E1" s="39"/>
    </row>
    <row r="2" spans="1:5" s="40" customFormat="1" ht="15.75" thickBot="1" x14ac:dyDescent="0.3">
      <c r="A2" s="99"/>
      <c r="B2" s="99"/>
      <c r="C2" s="99"/>
      <c r="D2" s="99"/>
      <c r="E2" s="99"/>
    </row>
    <row r="3" spans="1:5" ht="18.75" x14ac:dyDescent="0.3">
      <c r="A3" s="223" t="s">
        <v>980</v>
      </c>
      <c r="B3" s="224"/>
      <c r="C3" s="225" t="s">
        <v>981</v>
      </c>
      <c r="D3" s="226"/>
    </row>
    <row r="4" spans="1:5" s="41" customFormat="1" ht="44.25" customHeight="1" x14ac:dyDescent="0.25">
      <c r="A4" s="227" t="s">
        <v>959</v>
      </c>
      <c r="B4" s="228"/>
      <c r="C4" s="229" t="s">
        <v>982</v>
      </c>
      <c r="D4" s="230"/>
      <c r="E4" s="38" t="s">
        <v>1117</v>
      </c>
    </row>
    <row r="5" spans="1:5" x14ac:dyDescent="0.25">
      <c r="A5" s="42" t="s">
        <v>983</v>
      </c>
      <c r="B5" s="43" t="s">
        <v>984</v>
      </c>
      <c r="C5" s="42" t="s">
        <v>985</v>
      </c>
      <c r="D5" s="44" t="s">
        <v>986</v>
      </c>
    </row>
    <row r="6" spans="1:5" ht="75" x14ac:dyDescent="0.25">
      <c r="A6" s="45" t="s">
        <v>987</v>
      </c>
      <c r="B6" s="46" t="s">
        <v>988</v>
      </c>
      <c r="C6" s="47" t="s">
        <v>989</v>
      </c>
      <c r="D6" s="48"/>
      <c r="E6" s="64"/>
    </row>
    <row r="7" spans="1:5" ht="30" x14ac:dyDescent="0.25">
      <c r="A7" s="49" t="s">
        <v>990</v>
      </c>
      <c r="B7" s="46" t="s">
        <v>991</v>
      </c>
      <c r="C7" s="47" t="s">
        <v>989</v>
      </c>
      <c r="D7" s="50" t="s">
        <v>992</v>
      </c>
      <c r="E7" s="64"/>
    </row>
    <row r="8" spans="1:5" x14ac:dyDescent="0.25">
      <c r="A8" s="45" t="s">
        <v>993</v>
      </c>
      <c r="B8" s="51" t="s">
        <v>994</v>
      </c>
      <c r="C8" s="47" t="s">
        <v>989</v>
      </c>
      <c r="D8" s="50" t="s">
        <v>995</v>
      </c>
      <c r="E8" s="64" t="s">
        <v>1117</v>
      </c>
    </row>
    <row r="9" spans="1:5" ht="45" x14ac:dyDescent="0.25">
      <c r="A9" s="45" t="s">
        <v>996</v>
      </c>
      <c r="B9" s="51" t="s">
        <v>997</v>
      </c>
      <c r="C9" s="47" t="s">
        <v>989</v>
      </c>
      <c r="D9" s="52" t="s">
        <v>998</v>
      </c>
      <c r="E9" s="64"/>
    </row>
    <row r="10" spans="1:5" ht="30" x14ac:dyDescent="0.25">
      <c r="A10" s="45" t="s">
        <v>999</v>
      </c>
      <c r="B10" s="53" t="s">
        <v>1000</v>
      </c>
      <c r="C10" s="47" t="s">
        <v>989</v>
      </c>
      <c r="D10" s="50" t="s">
        <v>1001</v>
      </c>
      <c r="E10" s="64"/>
    </row>
    <row r="11" spans="1:5" x14ac:dyDescent="0.25">
      <c r="A11" s="45"/>
      <c r="B11" s="54" t="s">
        <v>1002</v>
      </c>
      <c r="C11" s="47" t="s">
        <v>989</v>
      </c>
      <c r="D11" s="48"/>
      <c r="E11" s="64"/>
    </row>
    <row r="12" spans="1:5" x14ac:dyDescent="0.25">
      <c r="A12" s="45" t="s">
        <v>1003</v>
      </c>
      <c r="B12" s="51" t="s">
        <v>1004</v>
      </c>
      <c r="C12" s="47" t="s">
        <v>989</v>
      </c>
      <c r="D12" s="50" t="s">
        <v>1005</v>
      </c>
      <c r="E12" s="64"/>
    </row>
    <row r="13" spans="1:5" x14ac:dyDescent="0.25">
      <c r="A13" s="45"/>
      <c r="B13" s="51" t="s">
        <v>1006</v>
      </c>
      <c r="C13" s="47" t="s">
        <v>989</v>
      </c>
      <c r="D13" s="48"/>
      <c r="E13" s="64"/>
    </row>
    <row r="14" spans="1:5" ht="30" x14ac:dyDescent="0.25">
      <c r="A14" s="45" t="s">
        <v>1007</v>
      </c>
      <c r="B14" s="51" t="s">
        <v>1008</v>
      </c>
      <c r="C14" s="47" t="s">
        <v>989</v>
      </c>
      <c r="D14" s="50" t="s">
        <v>1009</v>
      </c>
      <c r="E14" s="64"/>
    </row>
    <row r="15" spans="1:5" x14ac:dyDescent="0.25">
      <c r="A15" s="45"/>
      <c r="B15" s="51" t="s">
        <v>1010</v>
      </c>
      <c r="C15" s="47" t="s">
        <v>989</v>
      </c>
      <c r="D15" s="48"/>
      <c r="E15" s="64"/>
    </row>
    <row r="16" spans="1:5" ht="30" x14ac:dyDescent="0.25">
      <c r="A16" s="45" t="s">
        <v>1011</v>
      </c>
      <c r="B16" s="51" t="s">
        <v>1012</v>
      </c>
      <c r="C16" s="47" t="s">
        <v>989</v>
      </c>
      <c r="D16" s="48"/>
      <c r="E16" s="64"/>
    </row>
    <row r="17" spans="1:5" ht="30" x14ac:dyDescent="0.25">
      <c r="A17" s="45" t="s">
        <v>1013</v>
      </c>
      <c r="B17" s="51" t="s">
        <v>1014</v>
      </c>
      <c r="C17" s="47" t="s">
        <v>989</v>
      </c>
      <c r="D17" s="48"/>
      <c r="E17" s="64" t="s">
        <v>1117</v>
      </c>
    </row>
    <row r="18" spans="1:5" ht="45" x14ac:dyDescent="0.25">
      <c r="A18" s="45" t="s">
        <v>1015</v>
      </c>
      <c r="B18" s="51" t="s">
        <v>1016</v>
      </c>
      <c r="C18" s="47" t="s">
        <v>989</v>
      </c>
      <c r="D18" s="50" t="s">
        <v>1017</v>
      </c>
      <c r="E18" s="64"/>
    </row>
    <row r="19" spans="1:5" ht="30" x14ac:dyDescent="0.25">
      <c r="A19" s="45"/>
      <c r="B19" s="51" t="s">
        <v>1018</v>
      </c>
      <c r="C19" s="47" t="s">
        <v>989</v>
      </c>
      <c r="D19" s="50" t="s">
        <v>1019</v>
      </c>
      <c r="E19" s="64"/>
    </row>
    <row r="20" spans="1:5" ht="180" x14ac:dyDescent="0.25">
      <c r="A20" s="45"/>
      <c r="B20" s="46" t="s">
        <v>1020</v>
      </c>
      <c r="C20" s="47" t="s">
        <v>989</v>
      </c>
      <c r="D20" s="50" t="s">
        <v>1021</v>
      </c>
      <c r="E20" s="64"/>
    </row>
    <row r="21" spans="1:5" x14ac:dyDescent="0.25">
      <c r="A21" s="45"/>
      <c r="B21" s="46" t="s">
        <v>1022</v>
      </c>
      <c r="C21" s="47" t="s">
        <v>989</v>
      </c>
      <c r="D21" s="48"/>
      <c r="E21" s="64" t="s">
        <v>1117</v>
      </c>
    </row>
    <row r="22" spans="1:5" ht="30" x14ac:dyDescent="0.25">
      <c r="A22" s="45"/>
      <c r="B22" s="46" t="s">
        <v>1023</v>
      </c>
      <c r="C22" s="47" t="s">
        <v>989</v>
      </c>
      <c r="D22" s="48"/>
      <c r="E22" s="64"/>
    </row>
    <row r="23" spans="1:5" ht="60" x14ac:dyDescent="0.25">
      <c r="A23" s="45"/>
      <c r="B23" s="55" t="s">
        <v>1024</v>
      </c>
      <c r="C23" s="47" t="s">
        <v>989</v>
      </c>
      <c r="D23" s="48"/>
      <c r="E23" s="64" t="s">
        <v>1117</v>
      </c>
    </row>
    <row r="24" spans="1:5" ht="45" x14ac:dyDescent="0.25">
      <c r="A24" s="45"/>
      <c r="B24" s="53" t="s">
        <v>1025</v>
      </c>
      <c r="C24" s="47" t="s">
        <v>989</v>
      </c>
      <c r="D24" s="48"/>
      <c r="E24" s="107"/>
    </row>
    <row r="25" spans="1:5" ht="60" x14ac:dyDescent="0.25">
      <c r="A25" s="45"/>
      <c r="B25" s="51" t="s">
        <v>1026</v>
      </c>
      <c r="C25" s="47" t="s">
        <v>989</v>
      </c>
      <c r="D25" s="56" t="s">
        <v>1027</v>
      </c>
      <c r="E25" s="64" t="s">
        <v>1117</v>
      </c>
    </row>
    <row r="26" spans="1:5" ht="60" x14ac:dyDescent="0.25">
      <c r="A26" s="45"/>
      <c r="B26" s="46" t="s">
        <v>1028</v>
      </c>
      <c r="C26" s="47" t="s">
        <v>989</v>
      </c>
      <c r="D26" s="48"/>
      <c r="E26" s="64"/>
    </row>
    <row r="27" spans="1:5" ht="45" x14ac:dyDescent="0.25">
      <c r="A27" s="45" t="s">
        <v>1029</v>
      </c>
      <c r="B27" s="51" t="s">
        <v>1030</v>
      </c>
      <c r="C27" s="47" t="s">
        <v>989</v>
      </c>
      <c r="D27" s="48"/>
      <c r="E27" s="64"/>
    </row>
    <row r="28" spans="1:5" x14ac:dyDescent="0.25">
      <c r="A28" s="45"/>
      <c r="B28" s="55" t="s">
        <v>1031</v>
      </c>
      <c r="C28" s="47" t="s">
        <v>989</v>
      </c>
      <c r="D28" s="48"/>
      <c r="E28" s="64" t="s">
        <v>1117</v>
      </c>
    </row>
    <row r="29" spans="1:5" ht="30" x14ac:dyDescent="0.25">
      <c r="A29" s="49"/>
      <c r="B29" s="55" t="s">
        <v>1032</v>
      </c>
      <c r="C29" s="47" t="s">
        <v>989</v>
      </c>
      <c r="D29" s="48"/>
      <c r="E29" s="64"/>
    </row>
    <row r="30" spans="1:5" ht="30" x14ac:dyDescent="0.25">
      <c r="A30" s="45" t="s">
        <v>1033</v>
      </c>
      <c r="B30" s="46" t="s">
        <v>1034</v>
      </c>
      <c r="C30" s="47" t="s">
        <v>989</v>
      </c>
      <c r="D30" s="50" t="s">
        <v>1035</v>
      </c>
      <c r="E30" s="64"/>
    </row>
    <row r="31" spans="1:5" ht="30" x14ac:dyDescent="0.25">
      <c r="A31" s="45" t="s">
        <v>1036</v>
      </c>
      <c r="B31" s="51" t="s">
        <v>1037</v>
      </c>
      <c r="C31" s="47" t="s">
        <v>989</v>
      </c>
      <c r="D31" s="48"/>
      <c r="E31" s="64"/>
    </row>
    <row r="32" spans="1:5" ht="30" x14ac:dyDescent="0.25">
      <c r="A32" s="45"/>
      <c r="B32" s="51" t="s">
        <v>1038</v>
      </c>
      <c r="C32" s="47" t="s">
        <v>989</v>
      </c>
      <c r="D32" s="48"/>
      <c r="E32" s="64"/>
    </row>
    <row r="33" spans="1:5" ht="45" x14ac:dyDescent="0.25">
      <c r="A33" s="45" t="s">
        <v>1039</v>
      </c>
      <c r="B33" s="51" t="s">
        <v>1040</v>
      </c>
      <c r="C33" s="47" t="s">
        <v>989</v>
      </c>
      <c r="D33" s="48"/>
      <c r="E33" s="64"/>
    </row>
    <row r="34" spans="1:5" ht="45" x14ac:dyDescent="0.25">
      <c r="A34" s="45"/>
      <c r="B34" s="51" t="s">
        <v>1041</v>
      </c>
      <c r="C34" s="47" t="s">
        <v>989</v>
      </c>
      <c r="D34" s="48"/>
      <c r="E34" s="64"/>
    </row>
    <row r="35" spans="1:5" ht="30" x14ac:dyDescent="0.25">
      <c r="A35" s="45"/>
      <c r="B35" s="51" t="s">
        <v>1042</v>
      </c>
      <c r="C35" s="47" t="s">
        <v>989</v>
      </c>
      <c r="D35" s="48"/>
      <c r="E35" s="64"/>
    </row>
    <row r="36" spans="1:5" ht="45" x14ac:dyDescent="0.25">
      <c r="A36" s="45"/>
      <c r="B36" s="51" t="s">
        <v>1043</v>
      </c>
      <c r="C36" s="47" t="s">
        <v>989</v>
      </c>
      <c r="D36" s="48"/>
      <c r="E36" s="64" t="s">
        <v>1117</v>
      </c>
    </row>
    <row r="37" spans="1:5" ht="60" x14ac:dyDescent="0.25">
      <c r="A37" s="45"/>
      <c r="B37" s="46" t="s">
        <v>1044</v>
      </c>
      <c r="C37" s="47" t="s">
        <v>989</v>
      </c>
      <c r="D37" s="48"/>
      <c r="E37" s="64"/>
    </row>
    <row r="38" spans="1:5" ht="60" x14ac:dyDescent="0.25">
      <c r="A38" s="45" t="s">
        <v>1045</v>
      </c>
      <c r="B38" s="51" t="s">
        <v>1046</v>
      </c>
      <c r="C38" s="47" t="s">
        <v>989</v>
      </c>
      <c r="D38" s="48"/>
      <c r="E38" s="64"/>
    </row>
    <row r="39" spans="1:5" ht="30" x14ac:dyDescent="0.25">
      <c r="A39" s="45" t="s">
        <v>1047</v>
      </c>
      <c r="B39" s="46" t="s">
        <v>1048</v>
      </c>
      <c r="C39" s="47" t="s">
        <v>989</v>
      </c>
      <c r="D39" s="48"/>
      <c r="E39" s="64" t="s">
        <v>1117</v>
      </c>
    </row>
    <row r="40" spans="1:5" ht="30" x14ac:dyDescent="0.25">
      <c r="A40" s="45"/>
      <c r="B40" s="51" t="s">
        <v>1049</v>
      </c>
      <c r="C40" s="47" t="s">
        <v>989</v>
      </c>
      <c r="D40" s="48"/>
      <c r="E40" s="64"/>
    </row>
    <row r="41" spans="1:5" ht="30" x14ac:dyDescent="0.25">
      <c r="A41" s="45" t="s">
        <v>1050</v>
      </c>
      <c r="B41" s="51" t="s">
        <v>1051</v>
      </c>
      <c r="C41" s="47" t="s">
        <v>989</v>
      </c>
      <c r="D41" s="50" t="s">
        <v>1052</v>
      </c>
      <c r="E41" s="64"/>
    </row>
    <row r="42" spans="1:5" x14ac:dyDescent="0.25">
      <c r="A42" s="45"/>
      <c r="B42" s="51" t="s">
        <v>1053</v>
      </c>
      <c r="C42" s="47" t="s">
        <v>989</v>
      </c>
      <c r="D42" s="50" t="s">
        <v>1054</v>
      </c>
      <c r="E42" s="64"/>
    </row>
    <row r="43" spans="1:5" ht="75" x14ac:dyDescent="0.25">
      <c r="A43" s="45" t="s">
        <v>1055</v>
      </c>
      <c r="B43" s="51" t="s">
        <v>1056</v>
      </c>
      <c r="C43" s="47" t="s">
        <v>989</v>
      </c>
      <c r="D43" s="48"/>
      <c r="E43" s="64"/>
    </row>
    <row r="44" spans="1:5" ht="30" x14ac:dyDescent="0.25">
      <c r="A44" s="45"/>
      <c r="B44" s="51" t="s">
        <v>1057</v>
      </c>
      <c r="C44" s="47" t="s">
        <v>989</v>
      </c>
      <c r="D44" s="48"/>
      <c r="E44" s="64"/>
    </row>
    <row r="45" spans="1:5" ht="60" x14ac:dyDescent="0.25">
      <c r="A45" s="45"/>
      <c r="B45" s="51" t="s">
        <v>1058</v>
      </c>
      <c r="C45" s="47" t="s">
        <v>989</v>
      </c>
      <c r="D45" s="48"/>
      <c r="E45" s="57"/>
    </row>
    <row r="46" spans="1:5" ht="45" x14ac:dyDescent="0.25">
      <c r="A46" s="45"/>
      <c r="B46" s="51" t="s">
        <v>1059</v>
      </c>
      <c r="C46" s="47" t="s">
        <v>989</v>
      </c>
      <c r="D46" s="48"/>
      <c r="E46" s="58"/>
    </row>
    <row r="47" spans="1:5" s="64" customFormat="1" ht="45.75" thickBot="1" x14ac:dyDescent="0.3">
      <c r="A47" s="59"/>
      <c r="B47" s="60" t="s">
        <v>1060</v>
      </c>
      <c r="C47" s="61" t="s">
        <v>989</v>
      </c>
      <c r="D47" s="62"/>
      <c r="E47" s="63"/>
    </row>
    <row r="48" spans="1:5" x14ac:dyDescent="0.25">
      <c r="A48" s="65"/>
      <c r="B48" s="57"/>
      <c r="C48" s="57"/>
      <c r="D48" s="57"/>
      <c r="E48" s="63"/>
    </row>
    <row r="49" spans="1:5" ht="15.75" thickBot="1" x14ac:dyDescent="0.3">
      <c r="C49" s="67"/>
      <c r="E49" s="64"/>
    </row>
    <row r="50" spans="1:5" x14ac:dyDescent="0.25">
      <c r="A50" s="208" t="s">
        <v>1061</v>
      </c>
      <c r="B50" s="221"/>
      <c r="C50" s="219" t="s">
        <v>1062</v>
      </c>
      <c r="D50" s="220"/>
      <c r="E50" s="64"/>
    </row>
    <row r="51" spans="1:5" x14ac:dyDescent="0.25">
      <c r="A51" s="68" t="s">
        <v>983</v>
      </c>
      <c r="B51" s="43" t="s">
        <v>984</v>
      </c>
      <c r="C51" s="68" t="s">
        <v>985</v>
      </c>
      <c r="D51" s="44" t="s">
        <v>986</v>
      </c>
      <c r="E51" s="64"/>
    </row>
    <row r="52" spans="1:5" ht="30" x14ac:dyDescent="0.25">
      <c r="A52" s="45" t="s">
        <v>1063</v>
      </c>
      <c r="B52" s="46" t="s">
        <v>1064</v>
      </c>
      <c r="C52" s="47" t="s">
        <v>989</v>
      </c>
      <c r="D52" s="50" t="s">
        <v>1065</v>
      </c>
      <c r="E52" s="64"/>
    </row>
    <row r="53" spans="1:5" ht="30" x14ac:dyDescent="0.25">
      <c r="A53" s="45"/>
      <c r="B53" s="46" t="s">
        <v>1066</v>
      </c>
      <c r="C53" s="47" t="s">
        <v>989</v>
      </c>
      <c r="D53" s="69"/>
      <c r="E53" s="64"/>
    </row>
    <row r="54" spans="1:5" ht="72.599999999999994" customHeight="1" x14ac:dyDescent="0.25">
      <c r="A54" s="45"/>
      <c r="B54" s="46" t="s">
        <v>1067</v>
      </c>
      <c r="C54" s="47" t="s">
        <v>989</v>
      </c>
      <c r="D54" s="50" t="s">
        <v>1068</v>
      </c>
      <c r="E54" s="64"/>
    </row>
    <row r="55" spans="1:5" ht="105" x14ac:dyDescent="0.25">
      <c r="A55" s="45"/>
      <c r="B55" s="46" t="s">
        <v>1069</v>
      </c>
      <c r="C55" s="47" t="s">
        <v>989</v>
      </c>
      <c r="D55" s="48"/>
      <c r="E55" s="64"/>
    </row>
    <row r="56" spans="1:5" ht="30" x14ac:dyDescent="0.25">
      <c r="A56" s="45"/>
      <c r="B56" s="46" t="s">
        <v>1070</v>
      </c>
      <c r="C56" s="47" t="s">
        <v>989</v>
      </c>
      <c r="D56" s="48"/>
      <c r="E56" s="64"/>
    </row>
    <row r="57" spans="1:5" ht="60" x14ac:dyDescent="0.25">
      <c r="A57" s="45"/>
      <c r="B57" s="46" t="s">
        <v>1071</v>
      </c>
      <c r="C57" s="47" t="s">
        <v>989</v>
      </c>
      <c r="D57" s="48"/>
      <c r="E57" s="64"/>
    </row>
    <row r="58" spans="1:5" ht="45" x14ac:dyDescent="0.25">
      <c r="A58" s="45"/>
      <c r="B58" s="46" t="s">
        <v>1072</v>
      </c>
      <c r="C58" s="47" t="s">
        <v>989</v>
      </c>
      <c r="D58" s="48"/>
      <c r="E58" s="64"/>
    </row>
    <row r="59" spans="1:5" x14ac:dyDescent="0.25">
      <c r="A59" s="45"/>
      <c r="B59" s="46" t="s">
        <v>1073</v>
      </c>
      <c r="C59" s="47" t="s">
        <v>989</v>
      </c>
      <c r="D59" s="48"/>
      <c r="E59" s="64"/>
    </row>
    <row r="60" spans="1:5" ht="45" x14ac:dyDescent="0.25">
      <c r="A60" s="45"/>
      <c r="B60" s="46" t="s">
        <v>1074</v>
      </c>
      <c r="C60" s="47" t="s">
        <v>989</v>
      </c>
      <c r="D60" s="48"/>
      <c r="E60" s="64"/>
    </row>
    <row r="61" spans="1:5" ht="45" x14ac:dyDescent="0.25">
      <c r="A61" s="45"/>
      <c r="B61" s="46" t="s">
        <v>1075</v>
      </c>
      <c r="C61" s="47" t="s">
        <v>989</v>
      </c>
      <c r="D61" s="48"/>
      <c r="E61" s="64"/>
    </row>
    <row r="62" spans="1:5" x14ac:dyDescent="0.25">
      <c r="A62" s="45" t="s">
        <v>1050</v>
      </c>
      <c r="B62" s="46" t="s">
        <v>1076</v>
      </c>
      <c r="C62" s="47" t="s">
        <v>989</v>
      </c>
      <c r="D62" s="48"/>
      <c r="E62" s="64"/>
    </row>
    <row r="63" spans="1:5" ht="75" x14ac:dyDescent="0.25">
      <c r="A63" s="45" t="s">
        <v>1055</v>
      </c>
      <c r="B63" s="46" t="s">
        <v>1056</v>
      </c>
      <c r="C63" s="47" t="s">
        <v>989</v>
      </c>
      <c r="D63" s="48"/>
      <c r="E63" s="64"/>
    </row>
    <row r="64" spans="1:5" ht="45" x14ac:dyDescent="0.25">
      <c r="A64" s="45"/>
      <c r="B64" s="46" t="s">
        <v>1077</v>
      </c>
      <c r="C64" s="47" t="s">
        <v>989</v>
      </c>
      <c r="D64" s="48"/>
      <c r="E64" s="73"/>
    </row>
    <row r="65" spans="1:5" ht="60.75" thickBot="1" x14ac:dyDescent="0.3">
      <c r="A65" s="59"/>
      <c r="B65" s="60" t="s">
        <v>1058</v>
      </c>
      <c r="C65" s="61" t="s">
        <v>989</v>
      </c>
      <c r="D65" s="62"/>
      <c r="E65" s="63"/>
    </row>
    <row r="66" spans="1:5" s="64" customFormat="1" ht="15.75" thickBot="1" x14ac:dyDescent="0.3">
      <c r="A66" s="70"/>
      <c r="B66" s="71"/>
      <c r="C66" s="71"/>
      <c r="D66" s="71"/>
      <c r="E66" s="72"/>
    </row>
    <row r="67" spans="1:5" s="64" customFormat="1" x14ac:dyDescent="0.25">
      <c r="A67" s="208" t="s">
        <v>958</v>
      </c>
      <c r="B67" s="214"/>
      <c r="C67" s="215"/>
      <c r="D67" s="216"/>
      <c r="E67" s="73"/>
    </row>
    <row r="68" spans="1:5" s="64" customFormat="1" x14ac:dyDescent="0.25">
      <c r="A68" s="68" t="s">
        <v>983</v>
      </c>
      <c r="B68" s="74" t="s">
        <v>984</v>
      </c>
      <c r="C68" s="74" t="s">
        <v>985</v>
      </c>
      <c r="D68" s="44" t="s">
        <v>986</v>
      </c>
    </row>
    <row r="69" spans="1:5" s="64" customFormat="1" ht="30" x14ac:dyDescent="0.25">
      <c r="A69" s="75" t="s">
        <v>1078</v>
      </c>
      <c r="B69" s="76" t="s">
        <v>1079</v>
      </c>
      <c r="C69" s="77" t="s">
        <v>989</v>
      </c>
      <c r="D69" s="78"/>
    </row>
    <row r="70" spans="1:5" s="64" customFormat="1" ht="60" x14ac:dyDescent="0.25">
      <c r="A70" s="75"/>
      <c r="B70" s="76" t="s">
        <v>1080</v>
      </c>
      <c r="C70" s="77" t="s">
        <v>989</v>
      </c>
      <c r="D70" s="78"/>
    </row>
    <row r="71" spans="1:5" s="64" customFormat="1" ht="30" x14ac:dyDescent="0.25">
      <c r="A71" s="75"/>
      <c r="B71" s="76" t="s">
        <v>1081</v>
      </c>
      <c r="C71" s="77" t="s">
        <v>989</v>
      </c>
      <c r="D71" s="78"/>
    </row>
    <row r="72" spans="1:5" s="64" customFormat="1" x14ac:dyDescent="0.25">
      <c r="A72" s="45" t="s">
        <v>1050</v>
      </c>
      <c r="B72" s="79" t="s">
        <v>1076</v>
      </c>
      <c r="C72" s="80" t="s">
        <v>989</v>
      </c>
      <c r="D72" s="50" t="s">
        <v>1052</v>
      </c>
    </row>
    <row r="73" spans="1:5" s="64" customFormat="1" ht="75.75" thickBot="1" x14ac:dyDescent="0.3">
      <c r="A73" s="59" t="s">
        <v>1055</v>
      </c>
      <c r="B73" s="81" t="s">
        <v>1056</v>
      </c>
      <c r="C73" s="82" t="s">
        <v>989</v>
      </c>
      <c r="D73" s="83"/>
    </row>
    <row r="74" spans="1:5" s="64" customFormat="1" ht="15.75" thickBot="1" x14ac:dyDescent="0.3">
      <c r="A74" s="101"/>
      <c r="B74" s="102"/>
      <c r="C74" s="102"/>
      <c r="D74" s="102"/>
    </row>
    <row r="75" spans="1:5" s="64" customFormat="1" x14ac:dyDescent="0.25">
      <c r="A75" s="208" t="s">
        <v>964</v>
      </c>
      <c r="B75" s="209"/>
      <c r="C75" s="215"/>
      <c r="D75" s="216"/>
    </row>
    <row r="76" spans="1:5" s="64" customFormat="1" x14ac:dyDescent="0.25">
      <c r="A76" s="68" t="s">
        <v>983</v>
      </c>
      <c r="B76" s="87" t="s">
        <v>984</v>
      </c>
      <c r="C76" s="68" t="s">
        <v>985</v>
      </c>
      <c r="D76" s="44" t="s">
        <v>986</v>
      </c>
    </row>
    <row r="77" spans="1:5" s="64" customFormat="1" ht="30" x14ac:dyDescent="0.25">
      <c r="A77" s="75" t="s">
        <v>1078</v>
      </c>
      <c r="B77" s="88" t="s">
        <v>1079</v>
      </c>
      <c r="C77" s="77" t="s">
        <v>989</v>
      </c>
      <c r="D77" s="78"/>
    </row>
    <row r="78" spans="1:5" s="64" customFormat="1" ht="30" x14ac:dyDescent="0.25">
      <c r="A78" s="75"/>
      <c r="B78" s="88" t="s">
        <v>1081</v>
      </c>
      <c r="C78" s="77" t="s">
        <v>989</v>
      </c>
      <c r="D78" s="78"/>
    </row>
    <row r="79" spans="1:5" s="64" customFormat="1" x14ac:dyDescent="0.25">
      <c r="A79" s="45" t="s">
        <v>1050</v>
      </c>
      <c r="B79" s="51" t="s">
        <v>1076</v>
      </c>
      <c r="C79" s="47" t="s">
        <v>989</v>
      </c>
      <c r="D79" s="50" t="s">
        <v>1052</v>
      </c>
    </row>
    <row r="80" spans="1:5" s="64" customFormat="1" ht="75.75" thickBot="1" x14ac:dyDescent="0.3">
      <c r="A80" s="59" t="s">
        <v>1055</v>
      </c>
      <c r="B80" s="60" t="s">
        <v>1056</v>
      </c>
      <c r="C80" s="61" t="s">
        <v>989</v>
      </c>
      <c r="D80" s="62"/>
    </row>
    <row r="81" spans="1:5" s="64" customFormat="1" ht="15" customHeight="1" thickBot="1" x14ac:dyDescent="0.3">
      <c r="A81" s="84"/>
      <c r="B81" s="85"/>
      <c r="C81" s="85"/>
      <c r="D81" s="86"/>
    </row>
    <row r="82" spans="1:5" ht="33.75" customHeight="1" x14ac:dyDescent="0.25">
      <c r="A82" s="217" t="s">
        <v>957</v>
      </c>
      <c r="B82" s="218"/>
      <c r="C82" s="219" t="s">
        <v>1082</v>
      </c>
      <c r="D82" s="220"/>
      <c r="E82" s="64"/>
    </row>
    <row r="83" spans="1:5" ht="18" customHeight="1" x14ac:dyDescent="0.25">
      <c r="A83" s="89" t="s">
        <v>983</v>
      </c>
      <c r="B83" s="90" t="s">
        <v>984</v>
      </c>
      <c r="C83" s="89" t="s">
        <v>985</v>
      </c>
      <c r="D83" s="91" t="s">
        <v>986</v>
      </c>
      <c r="E83" s="64"/>
    </row>
    <row r="84" spans="1:5" x14ac:dyDescent="0.25">
      <c r="A84" s="75" t="s">
        <v>1083</v>
      </c>
      <c r="B84" s="88" t="s">
        <v>1084</v>
      </c>
      <c r="C84" s="77" t="s">
        <v>989</v>
      </c>
      <c r="D84" s="78"/>
      <c r="E84" s="64"/>
    </row>
    <row r="85" spans="1:5" ht="30" x14ac:dyDescent="0.25">
      <c r="A85" s="75"/>
      <c r="B85" s="88" t="s">
        <v>1085</v>
      </c>
      <c r="C85" s="92" t="s">
        <v>989</v>
      </c>
      <c r="D85" s="93" t="s">
        <v>1086</v>
      </c>
      <c r="E85" s="64"/>
    </row>
    <row r="86" spans="1:5" ht="30.75" customHeight="1" x14ac:dyDescent="0.25">
      <c r="A86" s="75" t="s">
        <v>1087</v>
      </c>
      <c r="B86" s="88" t="s">
        <v>1088</v>
      </c>
      <c r="C86" s="77" t="s">
        <v>989</v>
      </c>
      <c r="D86" s="78"/>
      <c r="E86" s="64"/>
    </row>
    <row r="87" spans="1:5" ht="30" x14ac:dyDescent="0.25">
      <c r="A87" s="75" t="s">
        <v>1089</v>
      </c>
      <c r="B87" s="88" t="s">
        <v>1090</v>
      </c>
      <c r="C87" s="92" t="s">
        <v>989</v>
      </c>
      <c r="D87" s="93" t="s">
        <v>1091</v>
      </c>
      <c r="E87" s="64"/>
    </row>
    <row r="88" spans="1:5" ht="30" x14ac:dyDescent="0.25">
      <c r="A88" s="75" t="s">
        <v>1092</v>
      </c>
      <c r="B88" s="88" t="s">
        <v>1093</v>
      </c>
      <c r="C88" s="77" t="s">
        <v>989</v>
      </c>
      <c r="D88" s="78"/>
      <c r="E88" s="64"/>
    </row>
    <row r="89" spans="1:5" ht="17.25" x14ac:dyDescent="0.25">
      <c r="A89" s="75" t="s">
        <v>1094</v>
      </c>
      <c r="B89" s="88" t="s">
        <v>1116</v>
      </c>
      <c r="C89" s="77" t="s">
        <v>989</v>
      </c>
      <c r="D89" s="78"/>
      <c r="E89" s="64"/>
    </row>
    <row r="90" spans="1:5" x14ac:dyDescent="0.25">
      <c r="A90" s="75" t="s">
        <v>1095</v>
      </c>
      <c r="B90" s="88" t="s">
        <v>1096</v>
      </c>
      <c r="C90" s="77" t="s">
        <v>989</v>
      </c>
      <c r="D90" s="78"/>
      <c r="E90" s="64"/>
    </row>
    <row r="91" spans="1:5" ht="30" x14ac:dyDescent="0.25">
      <c r="A91" s="75" t="s">
        <v>1097</v>
      </c>
      <c r="B91" s="88" t="s">
        <v>1098</v>
      </c>
      <c r="C91" s="77" t="s">
        <v>989</v>
      </c>
      <c r="D91" s="78"/>
      <c r="E91" s="64"/>
    </row>
    <row r="92" spans="1:5" x14ac:dyDescent="0.25">
      <c r="A92" s="75" t="s">
        <v>1099</v>
      </c>
      <c r="B92" s="88" t="s">
        <v>1100</v>
      </c>
      <c r="C92" s="77" t="s">
        <v>989</v>
      </c>
      <c r="D92" s="78"/>
      <c r="E92" s="64"/>
    </row>
    <row r="93" spans="1:5" x14ac:dyDescent="0.25">
      <c r="A93" s="75"/>
      <c r="B93" s="88" t="s">
        <v>1101</v>
      </c>
      <c r="C93" s="77" t="s">
        <v>989</v>
      </c>
      <c r="D93" s="78"/>
      <c r="E93" s="64"/>
    </row>
    <row r="94" spans="1:5" ht="196.5" customHeight="1" x14ac:dyDescent="0.25">
      <c r="A94" s="100" t="s">
        <v>1102</v>
      </c>
      <c r="B94" s="105" t="s">
        <v>1103</v>
      </c>
      <c r="C94" s="77" t="s">
        <v>989</v>
      </c>
      <c r="D94" s="78"/>
      <c r="E94" s="64"/>
    </row>
    <row r="95" spans="1:5" s="104" customFormat="1" ht="45" customHeight="1" x14ac:dyDescent="0.25">
      <c r="A95" s="103"/>
      <c r="B95" s="106" t="s">
        <v>1104</v>
      </c>
      <c r="C95" s="77" t="s">
        <v>989</v>
      </c>
      <c r="D95" s="48"/>
      <c r="E95" s="108"/>
    </row>
    <row r="96" spans="1:5" x14ac:dyDescent="0.25">
      <c r="A96" s="75" t="s">
        <v>1078</v>
      </c>
      <c r="B96" s="106" t="s">
        <v>1105</v>
      </c>
      <c r="C96" s="77" t="s">
        <v>989</v>
      </c>
      <c r="D96" s="78"/>
      <c r="E96" s="64"/>
    </row>
    <row r="97" spans="1:5" x14ac:dyDescent="0.25">
      <c r="A97" s="45" t="s">
        <v>1050</v>
      </c>
      <c r="B97" s="46" t="s">
        <v>1076</v>
      </c>
      <c r="C97" s="47" t="s">
        <v>989</v>
      </c>
      <c r="D97" s="50" t="s">
        <v>1052</v>
      </c>
      <c r="E97" s="64"/>
    </row>
    <row r="98" spans="1:5" s="41" customFormat="1" ht="75" x14ac:dyDescent="0.25">
      <c r="A98" s="45" t="s">
        <v>1055</v>
      </c>
      <c r="B98" s="51" t="s">
        <v>1056</v>
      </c>
      <c r="C98" s="47" t="s">
        <v>989</v>
      </c>
      <c r="D98" s="48"/>
      <c r="E98" s="73"/>
    </row>
    <row r="99" spans="1:5" s="41" customFormat="1" ht="30" x14ac:dyDescent="0.25">
      <c r="A99" s="75"/>
      <c r="B99" s="88" t="s">
        <v>1057</v>
      </c>
      <c r="C99" s="77" t="s">
        <v>989</v>
      </c>
      <c r="D99" s="78"/>
      <c r="E99" s="109"/>
    </row>
    <row r="100" spans="1:5" ht="60.75" thickBot="1" x14ac:dyDescent="0.3">
      <c r="A100" s="94"/>
      <c r="B100" s="95" t="s">
        <v>1106</v>
      </c>
      <c r="C100" s="96" t="s">
        <v>989</v>
      </c>
      <c r="D100" s="83"/>
      <c r="E100" s="64"/>
    </row>
    <row r="101" spans="1:5" ht="15.75" thickBot="1" x14ac:dyDescent="0.3">
      <c r="E101" s="64"/>
    </row>
    <row r="102" spans="1:5" x14ac:dyDescent="0.25">
      <c r="A102" s="208" t="s">
        <v>961</v>
      </c>
      <c r="B102" s="209"/>
      <c r="C102" s="210" t="s">
        <v>1107</v>
      </c>
      <c r="D102" s="211"/>
      <c r="E102" s="64"/>
    </row>
    <row r="103" spans="1:5" x14ac:dyDescent="0.25">
      <c r="A103" s="68" t="s">
        <v>983</v>
      </c>
      <c r="B103" s="87" t="s">
        <v>984</v>
      </c>
      <c r="C103" s="68" t="s">
        <v>985</v>
      </c>
      <c r="D103" s="44" t="s">
        <v>986</v>
      </c>
      <c r="E103" s="64"/>
    </row>
    <row r="104" spans="1:5" ht="90" x14ac:dyDescent="0.25">
      <c r="A104" s="97" t="s">
        <v>1108</v>
      </c>
      <c r="B104" s="46" t="s">
        <v>1109</v>
      </c>
      <c r="C104" s="47" t="s">
        <v>989</v>
      </c>
      <c r="D104" s="48"/>
      <c r="E104" s="64"/>
    </row>
    <row r="105" spans="1:5" ht="15.75" thickBot="1" x14ac:dyDescent="0.3">
      <c r="A105" s="59" t="s">
        <v>1050</v>
      </c>
      <c r="B105" s="60" t="s">
        <v>1110</v>
      </c>
      <c r="C105" s="61" t="s">
        <v>1111</v>
      </c>
      <c r="D105" s="98" t="s">
        <v>1112</v>
      </c>
      <c r="E105" s="64"/>
    </row>
    <row r="106" spans="1:5" ht="15.75" thickBot="1" x14ac:dyDescent="0.3">
      <c r="E106" s="64"/>
    </row>
    <row r="107" spans="1:5" x14ac:dyDescent="0.25">
      <c r="A107" s="208" t="s">
        <v>1113</v>
      </c>
      <c r="B107" s="209"/>
      <c r="C107" s="212"/>
      <c r="D107" s="213"/>
      <c r="E107" s="64"/>
    </row>
    <row r="108" spans="1:5" x14ac:dyDescent="0.25">
      <c r="A108" s="68" t="s">
        <v>983</v>
      </c>
      <c r="B108" s="68" t="s">
        <v>984</v>
      </c>
      <c r="C108" s="68" t="s">
        <v>985</v>
      </c>
      <c r="D108" s="68" t="s">
        <v>986</v>
      </c>
      <c r="E108" s="64"/>
    </row>
    <row r="109" spans="1:5" ht="135" x14ac:dyDescent="0.25">
      <c r="A109" s="97" t="s">
        <v>1114</v>
      </c>
      <c r="B109" s="46" t="s">
        <v>1115</v>
      </c>
      <c r="C109" s="47" t="s">
        <v>989</v>
      </c>
      <c r="D109" s="48"/>
      <c r="E109" s="64"/>
    </row>
  </sheetData>
  <mergeCells count="17">
    <mergeCell ref="A50:B50"/>
    <mergeCell ref="C50:D50"/>
    <mergeCell ref="A1:D1"/>
    <mergeCell ref="A3:B3"/>
    <mergeCell ref="C3:D3"/>
    <mergeCell ref="A4:B4"/>
    <mergeCell ref="C4:D4"/>
    <mergeCell ref="A102:B102"/>
    <mergeCell ref="C102:D102"/>
    <mergeCell ref="A107:B107"/>
    <mergeCell ref="C107:D107"/>
    <mergeCell ref="A67:B67"/>
    <mergeCell ref="C67:D67"/>
    <mergeCell ref="A75:B75"/>
    <mergeCell ref="C75:D75"/>
    <mergeCell ref="A82:B82"/>
    <mergeCell ref="C82:D82"/>
  </mergeCells>
  <pageMargins left="0.7" right="0.7" top="0.75" bottom="0.75" header="0.3" footer="0.3"/>
  <pageSetup paperSize="9" scale="7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28"/>
  <sheetViews>
    <sheetView workbookViewId="0">
      <selection activeCell="G7" sqref="G7"/>
    </sheetView>
  </sheetViews>
  <sheetFormatPr defaultColWidth="9.140625" defaultRowHeight="15" x14ac:dyDescent="0.25"/>
  <cols>
    <col min="1" max="1" width="12" style="3" customWidth="1"/>
    <col min="2" max="2" width="55.85546875" style="3" customWidth="1"/>
    <col min="3" max="3" width="45.140625" style="3" customWidth="1"/>
    <col min="4" max="4" width="29.85546875" style="3" customWidth="1"/>
    <col min="5" max="5" width="27.5703125" style="3" customWidth="1"/>
    <col min="6" max="6" width="63.5703125" style="6" customWidth="1"/>
    <col min="7" max="16384" width="9.140625" style="3"/>
  </cols>
  <sheetData>
    <row r="1" spans="1:6" ht="45" x14ac:dyDescent="0.25">
      <c r="A1" s="2" t="s">
        <v>38</v>
      </c>
      <c r="B1" s="3" t="s">
        <v>39</v>
      </c>
      <c r="C1" s="3" t="s">
        <v>40</v>
      </c>
      <c r="D1" s="3" t="s">
        <v>41</v>
      </c>
      <c r="E1" s="5">
        <v>43313</v>
      </c>
      <c r="F1" s="6" t="str">
        <f t="shared" ref="F1:F64" si="0">CONCATENATE(B1,"
",C1,"
Smlouva o centralizovaném zadávání uzavřena dne: ",TEXT(E1,"DD.MM.RRRR"))</f>
        <v>Vojenská lázeňská a rekreační zařízení
Magnitogorská 1494/12, 101 00 Praha 10
Smlouva o centralizovaném zadávání uzavřena dne: 01.08.2018</v>
      </c>
    </row>
    <row r="2" spans="1:6" ht="45" x14ac:dyDescent="0.25">
      <c r="A2" s="2" t="s">
        <v>42</v>
      </c>
      <c r="B2" s="3" t="s">
        <v>5</v>
      </c>
      <c r="C2" s="3" t="s">
        <v>43</v>
      </c>
      <c r="D2" s="3" t="s">
        <v>44</v>
      </c>
      <c r="E2" s="8">
        <v>43313</v>
      </c>
      <c r="F2" s="6" t="str">
        <f t="shared" si="0"/>
        <v>Česká agentura na podporu obchodu
Dittrichova 1968/21, 128 01 Praha 2
Smlouva o centralizovaném zadávání uzavřena dne: 01.08.2018</v>
      </c>
    </row>
    <row r="3" spans="1:6" ht="45" x14ac:dyDescent="0.25">
      <c r="A3" s="2" t="s">
        <v>45</v>
      </c>
      <c r="B3" s="3" t="s">
        <v>46</v>
      </c>
      <c r="C3" s="3" t="s">
        <v>47</v>
      </c>
      <c r="D3" s="3" t="s">
        <v>48</v>
      </c>
      <c r="E3" s="5">
        <v>43154</v>
      </c>
      <c r="F3" s="6" t="str">
        <f t="shared" si="0"/>
        <v>STÁTNÍ TISKÁRNA CENIN, státní podnik
Růžová 6, čp. 943, 110 00 Praha 1
Smlouva o centralizovaném zadávání uzavřena dne: 23.02.2018</v>
      </c>
    </row>
    <row r="4" spans="1:6" ht="45" x14ac:dyDescent="0.25">
      <c r="A4" s="2" t="s">
        <v>49</v>
      </c>
      <c r="B4" s="3" t="s">
        <v>50</v>
      </c>
      <c r="C4" s="3" t="s">
        <v>51</v>
      </c>
      <c r="D4" s="3" t="s">
        <v>44</v>
      </c>
      <c r="E4" s="8">
        <v>43313</v>
      </c>
      <c r="F4" s="6" t="str">
        <f t="shared" si="0"/>
        <v>Puncovní úřad
Kozí 748/4, 110 00 Praha 1
Smlouva o centralizovaném zadávání uzavřena dne: 01.08.2018</v>
      </c>
    </row>
    <row r="5" spans="1:6" ht="45" x14ac:dyDescent="0.25">
      <c r="A5" s="2" t="s">
        <v>52</v>
      </c>
      <c r="B5" s="3" t="s">
        <v>2</v>
      </c>
      <c r="C5" s="3" t="s">
        <v>53</v>
      </c>
      <c r="D5" s="3" t="s">
        <v>54</v>
      </c>
      <c r="E5" s="8">
        <v>43362</v>
      </c>
      <c r="F5" s="6" t="str">
        <f t="shared" si="0"/>
        <v>Státní plavební správa
Jankovcova 1534/4, 170 04 Praha 7
Smlouva o centralizovaném zadávání uzavřena dne: 19.09.2018</v>
      </c>
    </row>
    <row r="6" spans="1:6" ht="45" x14ac:dyDescent="0.25">
      <c r="A6" s="2" t="s">
        <v>55</v>
      </c>
      <c r="B6" s="3" t="s">
        <v>56</v>
      </c>
      <c r="C6" s="3" t="s">
        <v>57</v>
      </c>
      <c r="D6" s="3" t="s">
        <v>56</v>
      </c>
      <c r="E6" s="5">
        <v>43348</v>
      </c>
      <c r="F6" s="6" t="str">
        <f t="shared" si="0"/>
        <v>Úřad vlády České republiky
nábřeží Edvarda Beneše 128/4, 118 10 Praha 1
Smlouva o centralizovaném zadávání uzavřena dne: 05.09.2018</v>
      </c>
    </row>
    <row r="7" spans="1:6" ht="45" x14ac:dyDescent="0.25">
      <c r="A7" s="2" t="s">
        <v>58</v>
      </c>
      <c r="B7" s="3" t="s">
        <v>48</v>
      </c>
      <c r="C7" s="3" t="s">
        <v>59</v>
      </c>
      <c r="D7" s="3" t="s">
        <v>48</v>
      </c>
      <c r="E7" s="5">
        <v>43466</v>
      </c>
      <c r="F7" s="6" t="str">
        <f t="shared" si="0"/>
        <v>Ministerstvo financí
Letenská 525/15, 118 10 Praha 1
Smlouva o centralizovaném zadávání uzavřena dne: 01.01.2019</v>
      </c>
    </row>
    <row r="8" spans="1:6" ht="45" x14ac:dyDescent="0.25">
      <c r="A8" s="2" t="s">
        <v>60</v>
      </c>
      <c r="B8" s="3" t="s">
        <v>61</v>
      </c>
      <c r="C8" s="3" t="s">
        <v>62</v>
      </c>
      <c r="D8" s="3" t="s">
        <v>63</v>
      </c>
      <c r="E8" s="5">
        <v>43440</v>
      </c>
      <c r="F8" s="6" t="str">
        <f t="shared" si="0"/>
        <v>Česká správa sociálního zabezpečení
Křížová 1292/25, 225 08 Praha 8
Smlouva o centralizovaném zadávání uzavřena dne: 06.12.2018</v>
      </c>
    </row>
    <row r="9" spans="1:6" ht="45" x14ac:dyDescent="0.25">
      <c r="A9" s="2" t="s">
        <v>64</v>
      </c>
      <c r="B9" s="3" t="s">
        <v>65</v>
      </c>
      <c r="C9" s="3" t="s">
        <v>66</v>
      </c>
      <c r="D9" s="3" t="s">
        <v>67</v>
      </c>
      <c r="E9" s="5">
        <v>43598</v>
      </c>
      <c r="F9" s="6" t="str">
        <f t="shared" si="0"/>
        <v>Státní veterinární správa
Slezská 100/7, 120 00 Praha 2
Smlouva o centralizovaném zadávání uzavřena dne: 13.05.2019</v>
      </c>
    </row>
    <row r="10" spans="1:6" ht="45" x14ac:dyDescent="0.25">
      <c r="A10" s="2" t="s">
        <v>68</v>
      </c>
      <c r="B10" s="3" t="s">
        <v>69</v>
      </c>
      <c r="C10" s="3" t="s">
        <v>70</v>
      </c>
      <c r="D10" s="3" t="s">
        <v>67</v>
      </c>
      <c r="E10" s="5">
        <v>43598</v>
      </c>
      <c r="F10" s="6" t="str">
        <f t="shared" si="0"/>
        <v>Státní veterinární ústav Praha
Sídlištní 136/24, 165 00 Praha-Lysolaje
Smlouva o centralizovaném zadávání uzavřena dne: 13.05.2019</v>
      </c>
    </row>
    <row r="11" spans="1:6" ht="45" x14ac:dyDescent="0.25">
      <c r="A11" s="2" t="s">
        <v>71</v>
      </c>
      <c r="B11" s="3" t="s">
        <v>72</v>
      </c>
      <c r="C11" s="3" t="s">
        <v>73</v>
      </c>
      <c r="D11" s="3" t="s">
        <v>67</v>
      </c>
      <c r="E11" s="5">
        <v>43598</v>
      </c>
      <c r="F11" s="6" t="str">
        <f t="shared" si="0"/>
        <v>Ústav pro státní kontrolu veterinárních biopreparátů a léčiv
Hudcova 232/56a, 621 00 Brno
Smlouva o centralizovaném zadávání uzavřena dne: 13.05.2019</v>
      </c>
    </row>
    <row r="12" spans="1:6" ht="45" x14ac:dyDescent="0.25">
      <c r="A12" s="2" t="s">
        <v>74</v>
      </c>
      <c r="B12" s="3" t="s">
        <v>75</v>
      </c>
      <c r="C12" s="3" t="s">
        <v>76</v>
      </c>
      <c r="D12" s="3" t="s">
        <v>67</v>
      </c>
      <c r="E12" s="5">
        <v>43598</v>
      </c>
      <c r="F12" s="6" t="str">
        <f t="shared" si="0"/>
        <v>Ústřední kontrolní a zkušební ústav zemědělský
Hroznová 63/2, 603 00 Brno
Smlouva o centralizovaném zadávání uzavřena dne: 13.05.2019</v>
      </c>
    </row>
    <row r="13" spans="1:6" ht="45" x14ac:dyDescent="0.25">
      <c r="A13" s="2" t="s">
        <v>77</v>
      </c>
      <c r="B13" s="3" t="s">
        <v>67</v>
      </c>
      <c r="C13" s="3" t="s">
        <v>78</v>
      </c>
      <c r="D13" s="3" t="s">
        <v>67</v>
      </c>
      <c r="E13" s="5">
        <v>43598</v>
      </c>
      <c r="F13" s="6" t="str">
        <f t="shared" si="0"/>
        <v>Ministerstvo zemedělství
Těšnov 65/17, 110 00 Praha 1
Smlouva o centralizovaném zadávání uzavřena dne: 13.05.2019</v>
      </c>
    </row>
    <row r="14" spans="1:6" ht="45" x14ac:dyDescent="0.25">
      <c r="A14" s="2" t="s">
        <v>79</v>
      </c>
      <c r="B14" s="3" t="s">
        <v>80</v>
      </c>
      <c r="C14" s="3" t="s">
        <v>81</v>
      </c>
      <c r="D14" s="3" t="s">
        <v>67</v>
      </c>
      <c r="E14" s="5">
        <v>43598</v>
      </c>
      <c r="F14" s="6" t="str">
        <f t="shared" si="0"/>
        <v>Ústav pro hospodářskou úpravu lesů
Nábřežní 1326, 250 01 Brandýs nad Labem-Stará Boleslav
Smlouva o centralizovaném zadávání uzavřena dne: 13.05.2019</v>
      </c>
    </row>
    <row r="15" spans="1:6" ht="45" x14ac:dyDescent="0.25">
      <c r="A15" s="2" t="s">
        <v>82</v>
      </c>
      <c r="B15" s="3" t="s">
        <v>31</v>
      </c>
      <c r="C15" s="3" t="s">
        <v>83</v>
      </c>
      <c r="D15" s="3" t="s">
        <v>29</v>
      </c>
      <c r="E15" s="5">
        <v>43313</v>
      </c>
      <c r="F15" s="6" t="str">
        <f t="shared" si="0"/>
        <v>Český hydrometeorologický ústav
Na Šabatce 2050/7, 143 06 Praha 12
Smlouva o centralizovaném zadávání uzavřena dne: 01.08.2018</v>
      </c>
    </row>
    <row r="16" spans="1:6" ht="45" x14ac:dyDescent="0.25">
      <c r="A16" s="2" t="s">
        <v>84</v>
      </c>
      <c r="B16" s="3" t="s">
        <v>85</v>
      </c>
      <c r="C16" s="3" t="s">
        <v>86</v>
      </c>
      <c r="D16" s="3" t="s">
        <v>67</v>
      </c>
      <c r="E16" s="5">
        <v>43598</v>
      </c>
      <c r="F16" s="6" t="str">
        <f t="shared" si="0"/>
        <v>Výzkumný ústav lesního hospodářství a myslivosti, v. v. i.
Strnady 136, 252 02 Jíloviště
Smlouva o centralizovaném zadávání uzavřena dne: 13.05.2019</v>
      </c>
    </row>
    <row r="17" spans="1:6" ht="60" x14ac:dyDescent="0.25">
      <c r="A17" s="2" t="s">
        <v>87</v>
      </c>
      <c r="B17" s="3" t="s">
        <v>88</v>
      </c>
      <c r="C17" s="3" t="s">
        <v>89</v>
      </c>
      <c r="D17" s="3" t="s">
        <v>29</v>
      </c>
      <c r="E17" s="5">
        <v>43313</v>
      </c>
      <c r="F17" s="6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6" ht="45" x14ac:dyDescent="0.25">
      <c r="A18" s="2" t="s">
        <v>90</v>
      </c>
      <c r="B18" s="3" t="s">
        <v>91</v>
      </c>
      <c r="C18" s="3" t="s">
        <v>92</v>
      </c>
      <c r="D18" s="3" t="s">
        <v>29</v>
      </c>
      <c r="E18" s="5">
        <v>43313</v>
      </c>
      <c r="F18" s="6" t="str">
        <f t="shared" si="0"/>
        <v>Státní fond životního prostředí České republiky
Kaplanova 1931/1, 148 00 Praha 11
Smlouva o centralizovaném zadávání uzavřena dne: 01.08.2018</v>
      </c>
    </row>
    <row r="19" spans="1:6" ht="45" x14ac:dyDescent="0.25">
      <c r="A19" s="2" t="s">
        <v>93</v>
      </c>
      <c r="B19" s="3" t="s">
        <v>94</v>
      </c>
      <c r="C19" s="3" t="s">
        <v>95</v>
      </c>
      <c r="D19" s="3" t="s">
        <v>44</v>
      </c>
      <c r="E19" s="8">
        <v>43313</v>
      </c>
      <c r="F19" s="6" t="str">
        <f t="shared" si="0"/>
        <v>Česká obchodní inspekce
Štěpánská 567/15, 120 00 Praha 2
Smlouva o centralizovaném zadávání uzavřena dne: 01.08.2018</v>
      </c>
    </row>
    <row r="20" spans="1:6" ht="60" x14ac:dyDescent="0.25">
      <c r="A20" s="2" t="s">
        <v>96</v>
      </c>
      <c r="B20" s="3" t="s">
        <v>97</v>
      </c>
      <c r="C20" s="3" t="s">
        <v>98</v>
      </c>
      <c r="D20" s="3" t="s">
        <v>99</v>
      </c>
      <c r="E20" s="5">
        <v>43313</v>
      </c>
      <c r="F20" s="6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6" ht="45" x14ac:dyDescent="0.25">
      <c r="A21" s="2" t="s">
        <v>100</v>
      </c>
      <c r="B21" s="3" t="s">
        <v>99</v>
      </c>
      <c r="C21" s="3" t="s">
        <v>101</v>
      </c>
      <c r="D21" s="3" t="s">
        <v>99</v>
      </c>
      <c r="E21" s="5">
        <v>43313</v>
      </c>
      <c r="F21" s="6" t="str">
        <f t="shared" si="0"/>
        <v>Ministerstvo školství, mládeže a tělovýchovy
Karmelitská 529/5, 118 12 Praha 1
Smlouva o centralizovaném zadávání uzavřena dne: 01.08.2018</v>
      </c>
    </row>
    <row r="22" spans="1:6" ht="45" x14ac:dyDescent="0.25">
      <c r="A22" s="2" t="s">
        <v>102</v>
      </c>
      <c r="B22" s="3" t="s">
        <v>103</v>
      </c>
      <c r="C22" s="3" t="s">
        <v>104</v>
      </c>
      <c r="D22" s="3" t="s">
        <v>24</v>
      </c>
      <c r="E22" s="5">
        <v>43412</v>
      </c>
      <c r="F22" s="6" t="str">
        <f t="shared" si="0"/>
        <v>Institut klinické a experimentální medicíny
Vídeňská 1958/9, 140 21 Praha 4
Smlouva o centralizovaném zadávání uzavřena dne: 08.11.2018</v>
      </c>
    </row>
    <row r="23" spans="1:6" ht="45" x14ac:dyDescent="0.25">
      <c r="A23" s="2" t="s">
        <v>105</v>
      </c>
      <c r="B23" s="3" t="s">
        <v>106</v>
      </c>
      <c r="C23" s="3" t="s">
        <v>107</v>
      </c>
      <c r="D23" s="3" t="s">
        <v>21</v>
      </c>
      <c r="E23" s="5">
        <v>43440</v>
      </c>
      <c r="F23" s="6" t="str">
        <f t="shared" si="0"/>
        <v>Institut umění - Divadelní ústav
Celetná 17, 110 00 Praha 1
Smlouva o centralizovaném zadávání uzavřena dne: 06.12.2018</v>
      </c>
    </row>
    <row r="24" spans="1:6" ht="45" x14ac:dyDescent="0.25">
      <c r="A24" s="2" t="s">
        <v>108</v>
      </c>
      <c r="B24" s="3" t="s">
        <v>22</v>
      </c>
      <c r="C24" s="3" t="s">
        <v>109</v>
      </c>
      <c r="D24" s="3" t="s">
        <v>21</v>
      </c>
      <c r="E24" s="5">
        <v>43440</v>
      </c>
      <c r="F24" s="6" t="str">
        <f t="shared" si="0"/>
        <v>Národní knihovna České republiky
Klementinum 190, 110 00 Praha 1
Smlouva o centralizovaném zadávání uzavřena dne: 06.12.2018</v>
      </c>
    </row>
    <row r="25" spans="1:6" ht="45" x14ac:dyDescent="0.25">
      <c r="A25" s="2" t="s">
        <v>110</v>
      </c>
      <c r="B25" s="3" t="s">
        <v>111</v>
      </c>
      <c r="C25" s="3" t="s">
        <v>112</v>
      </c>
      <c r="D25" s="3" t="s">
        <v>21</v>
      </c>
      <c r="E25" s="5">
        <v>43440</v>
      </c>
      <c r="F25" s="6" t="str">
        <f t="shared" si="0"/>
        <v>Česká filharmonie
Alšovo nábřeží 79/12, 110 00 Praha 1
Smlouva o centralizovaném zadávání uzavřena dne: 06.12.2018</v>
      </c>
    </row>
    <row r="26" spans="1:6" ht="45" x14ac:dyDescent="0.25">
      <c r="A26" s="2" t="s">
        <v>113</v>
      </c>
      <c r="B26" s="3" t="s">
        <v>114</v>
      </c>
      <c r="C26" s="3" t="s">
        <v>115</v>
      </c>
      <c r="D26" s="3" t="s">
        <v>21</v>
      </c>
      <c r="E26" s="5">
        <v>43440</v>
      </c>
      <c r="F26" s="6" t="str">
        <f t="shared" si="0"/>
        <v>Národní muzeum
Václavské náměstí 1700/68, 115 79 Praha 1
Smlouva o centralizovaném zadávání uzavřena dne: 06.12.2018</v>
      </c>
    </row>
    <row r="27" spans="1:6" ht="45" x14ac:dyDescent="0.25">
      <c r="A27" s="2" t="s">
        <v>116</v>
      </c>
      <c r="B27" s="3" t="s">
        <v>117</v>
      </c>
      <c r="C27" s="3" t="s">
        <v>118</v>
      </c>
      <c r="D27" s="3" t="s">
        <v>21</v>
      </c>
      <c r="E27" s="5">
        <v>43440</v>
      </c>
      <c r="F27" s="6" t="str">
        <f t="shared" si="0"/>
        <v>Národní galerie v Praze
Staroměstské náměstí 606/12, 110 00 Praha 1
Smlouva o centralizovaném zadávání uzavřena dne: 06.12.2018</v>
      </c>
    </row>
    <row r="28" spans="1:6" ht="45" x14ac:dyDescent="0.25">
      <c r="A28" s="2" t="s">
        <v>119</v>
      </c>
      <c r="B28" s="3" t="s">
        <v>120</v>
      </c>
      <c r="C28" s="3" t="s">
        <v>121</v>
      </c>
      <c r="D28" s="3" t="s">
        <v>21</v>
      </c>
      <c r="E28" s="5">
        <v>43440</v>
      </c>
      <c r="F28" s="6" t="str">
        <f t="shared" si="0"/>
        <v>Národní technické muzeum
Kostelní 1320/42, 170 78 Praha
Smlouva o centralizovaném zadávání uzavřena dne: 06.12.2018</v>
      </c>
    </row>
    <row r="29" spans="1:6" ht="45" x14ac:dyDescent="0.25">
      <c r="A29" s="2" t="s">
        <v>122</v>
      </c>
      <c r="B29" s="3" t="s">
        <v>123</v>
      </c>
      <c r="C29" s="3" t="s">
        <v>124</v>
      </c>
      <c r="D29" s="3" t="s">
        <v>21</v>
      </c>
      <c r="E29" s="5">
        <v>43440</v>
      </c>
      <c r="F29" s="6" t="str">
        <f t="shared" si="0"/>
        <v>Památník národního písemnictví
Strahovské nádvoří 132/1, 118 38 Praha
Smlouva o centralizovaném zadávání uzavřena dne: 06.12.2018</v>
      </c>
    </row>
    <row r="30" spans="1:6" ht="45" x14ac:dyDescent="0.25">
      <c r="A30" s="2" t="s">
        <v>125</v>
      </c>
      <c r="B30" s="3" t="s">
        <v>126</v>
      </c>
      <c r="C30" s="3" t="s">
        <v>127</v>
      </c>
      <c r="D30" s="3" t="s">
        <v>21</v>
      </c>
      <c r="E30" s="5">
        <v>43440</v>
      </c>
      <c r="F30" s="6" t="str">
        <f t="shared" si="0"/>
        <v>Národní divadlo
Ostrovní 225/1, 110 00 Praha 1
Smlouva o centralizovaném zadávání uzavřena dne: 06.12.2018</v>
      </c>
    </row>
    <row r="31" spans="1:6" ht="45" x14ac:dyDescent="0.25">
      <c r="A31" s="2" t="s">
        <v>128</v>
      </c>
      <c r="B31" s="3" t="s">
        <v>129</v>
      </c>
      <c r="C31" s="3" t="s">
        <v>130</v>
      </c>
      <c r="D31" s="3" t="s">
        <v>21</v>
      </c>
      <c r="E31" s="5">
        <v>43440</v>
      </c>
      <c r="F31" s="6" t="str">
        <f t="shared" si="0"/>
        <v>Uměleckoprůmyslové museum v Praze
17. listopadu 2/2, 110 01 Praha 1
Smlouva o centralizovaném zadávání uzavřena dne: 06.12.2018</v>
      </c>
    </row>
    <row r="32" spans="1:6" ht="45" x14ac:dyDescent="0.25">
      <c r="A32" s="2" t="s">
        <v>131</v>
      </c>
      <c r="B32" s="3" t="s">
        <v>21</v>
      </c>
      <c r="C32" s="3" t="s">
        <v>132</v>
      </c>
      <c r="D32" s="3" t="s">
        <v>21</v>
      </c>
      <c r="E32" s="5">
        <v>43440</v>
      </c>
      <c r="F32" s="6" t="str">
        <f t="shared" si="0"/>
        <v>Ministerstvo kultury
Maltézské náměstí 1, 118 00 Praha 1
Smlouva o centralizovaném zadávání uzavřena dne: 06.12.2018</v>
      </c>
    </row>
    <row r="33" spans="1:6" ht="45" x14ac:dyDescent="0.25">
      <c r="A33" s="2" t="s">
        <v>133</v>
      </c>
      <c r="B33" s="3" t="s">
        <v>134</v>
      </c>
      <c r="C33" s="3" t="s">
        <v>135</v>
      </c>
      <c r="D33" s="3" t="s">
        <v>24</v>
      </c>
      <c r="E33" s="5">
        <v>43412</v>
      </c>
      <c r="F33" s="6" t="str">
        <f t="shared" si="0"/>
        <v>Ústav pro péči o matku a dítě
Podolské nábřeží 157/36, 147 00 Praha 4
Smlouva o centralizovaném zadávání uzavřena dne: 08.11.2018</v>
      </c>
    </row>
    <row r="34" spans="1:6" ht="45" x14ac:dyDescent="0.25">
      <c r="A34" s="2" t="s">
        <v>136</v>
      </c>
      <c r="B34" s="3" t="s">
        <v>137</v>
      </c>
      <c r="C34" s="3" t="s">
        <v>138</v>
      </c>
      <c r="D34" s="3" t="s">
        <v>24</v>
      </c>
      <c r="E34" s="5">
        <v>43412</v>
      </c>
      <c r="F34" s="6" t="str">
        <f t="shared" si="0"/>
        <v>Revmatologický ústav
Na slupi 450/4, 128 50 Praha 2
Smlouva o centralizovaném zadávání uzavřena dne: 08.11.2018</v>
      </c>
    </row>
    <row r="35" spans="1:6" ht="45" x14ac:dyDescent="0.25">
      <c r="A35" s="2" t="s">
        <v>139</v>
      </c>
      <c r="B35" s="3" t="s">
        <v>140</v>
      </c>
      <c r="C35" s="3" t="s">
        <v>141</v>
      </c>
      <c r="D35" s="3" t="s">
        <v>24</v>
      </c>
      <c r="E35" s="5">
        <v>43412</v>
      </c>
      <c r="F35" s="6" t="str">
        <f t="shared" si="0"/>
        <v>Ústav hematologie a krevní transfuze Praha
U Nemocnice 2094/1, 128 20 Praha 2
Smlouva o centralizovaném zadávání uzavřena dne: 08.11.2018</v>
      </c>
    </row>
    <row r="36" spans="1:6" ht="45" x14ac:dyDescent="0.25">
      <c r="A36" s="2" t="s">
        <v>142</v>
      </c>
      <c r="B36" s="3" t="s">
        <v>143</v>
      </c>
      <c r="C36" s="3" t="s">
        <v>144</v>
      </c>
      <c r="D36" s="3" t="s">
        <v>24</v>
      </c>
      <c r="E36" s="5">
        <v>43412</v>
      </c>
      <c r="F36" s="6" t="str">
        <f t="shared" si="0"/>
        <v>Národní ústav duševního zdraví
Topolova 748, 250 67 Klecany
Smlouva o centralizovaném zadávání uzavřena dne: 08.11.2018</v>
      </c>
    </row>
    <row r="37" spans="1:6" ht="45" x14ac:dyDescent="0.25">
      <c r="A37" s="2" t="s">
        <v>145</v>
      </c>
      <c r="B37" s="3" t="s">
        <v>146</v>
      </c>
      <c r="C37" s="3" t="s">
        <v>147</v>
      </c>
      <c r="D37" s="3" t="s">
        <v>24</v>
      </c>
      <c r="E37" s="5">
        <v>43412</v>
      </c>
      <c r="F37" s="6" t="str">
        <f t="shared" si="0"/>
        <v>Endokrinologický ústav
Národní 139/8, 116 94 Praha 1
Smlouva o centralizovaném zadávání uzavřena dne: 08.11.2018</v>
      </c>
    </row>
    <row r="38" spans="1:6" ht="45" x14ac:dyDescent="0.25">
      <c r="A38" s="2" t="s">
        <v>148</v>
      </c>
      <c r="B38" s="3" t="s">
        <v>149</v>
      </c>
      <c r="C38" s="3" t="s">
        <v>150</v>
      </c>
      <c r="D38" s="3" t="s">
        <v>24</v>
      </c>
      <c r="E38" s="5">
        <v>43412</v>
      </c>
      <c r="F38" s="6" t="str">
        <f t="shared" si="0"/>
        <v>Státní ústav pro kontrolu léčiv
Šrobárova 49/48, 100 41 Praha 10
Smlouva o centralizovaném zadávání uzavřena dne: 08.11.2018</v>
      </c>
    </row>
    <row r="39" spans="1:6" ht="45" x14ac:dyDescent="0.25">
      <c r="A39" s="2" t="s">
        <v>151</v>
      </c>
      <c r="B39" s="3" t="s">
        <v>152</v>
      </c>
      <c r="C39" s="3" t="s">
        <v>153</v>
      </c>
      <c r="D39" s="3" t="s">
        <v>24</v>
      </c>
      <c r="E39" s="5">
        <v>43412</v>
      </c>
      <c r="F39" s="6" t="str">
        <f t="shared" si="0"/>
        <v>Národní lékařská knihovna
Sokolská 1791/54, 121 32 Praha 2
Smlouva o centralizovaném zadávání uzavřena dne: 08.11.2018</v>
      </c>
    </row>
    <row r="40" spans="1:6" ht="45" x14ac:dyDescent="0.25">
      <c r="A40" s="2" t="s">
        <v>154</v>
      </c>
      <c r="B40" s="3" t="s">
        <v>155</v>
      </c>
      <c r="C40" s="3" t="s">
        <v>156</v>
      </c>
      <c r="D40" s="3" t="s">
        <v>24</v>
      </c>
      <c r="E40" s="5">
        <v>43412</v>
      </c>
      <c r="F40" s="6" t="str">
        <f t="shared" si="0"/>
        <v>Ústav zdravotnických informací a statistiky ČR
Palackého náměstí 375/4, 128 01 Praha 2
Smlouva o centralizovaném zadávání uzavřena dne: 08.11.2018</v>
      </c>
    </row>
    <row r="41" spans="1:6" ht="45" x14ac:dyDescent="0.25">
      <c r="A41" s="2" t="s">
        <v>157</v>
      </c>
      <c r="B41" s="3" t="s">
        <v>158</v>
      </c>
      <c r="C41" s="3" t="s">
        <v>159</v>
      </c>
      <c r="D41" s="3" t="s">
        <v>24</v>
      </c>
      <c r="E41" s="5">
        <v>43412</v>
      </c>
      <c r="F41" s="6" t="str">
        <f t="shared" si="0"/>
        <v>Institut postgraduálního vzdělávání ve zdravotnictví 
Ruská 2412/85, 100 05 Praha 10
Smlouva o centralizovaném zadávání uzavřena dne: 08.11.2018</v>
      </c>
    </row>
    <row r="42" spans="1:6" ht="60" x14ac:dyDescent="0.25">
      <c r="A42" s="2" t="s">
        <v>160</v>
      </c>
      <c r="B42" s="3" t="s">
        <v>161</v>
      </c>
      <c r="C42" s="3" t="s">
        <v>162</v>
      </c>
      <c r="D42" s="3" t="s">
        <v>24</v>
      </c>
      <c r="E42" s="5">
        <v>43412</v>
      </c>
      <c r="F42" s="6" t="str">
        <f t="shared" si="0"/>
        <v>Národní centrum ošetřovatelství a nelékařských zdravotnických oborů
Vinařská 965/6, 603 00 Brno
Smlouva o centralizovaném zadávání uzavřena dne: 08.11.2018</v>
      </c>
    </row>
    <row r="43" spans="1:6" ht="45" x14ac:dyDescent="0.25">
      <c r="A43" s="2" t="s">
        <v>163</v>
      </c>
      <c r="B43" s="3" t="s">
        <v>164</v>
      </c>
      <c r="C43" s="3" t="s">
        <v>165</v>
      </c>
      <c r="D43" s="3" t="s">
        <v>24</v>
      </c>
      <c r="E43" s="5">
        <v>43412</v>
      </c>
      <c r="F43" s="6" t="str">
        <f t="shared" si="0"/>
        <v>Nemocnice Na Homolce
Roentgenova 37/2, 150 30 Praha 5
Smlouva o centralizovaném zadávání uzavřena dne: 08.11.2018</v>
      </c>
    </row>
    <row r="44" spans="1:6" ht="45" x14ac:dyDescent="0.25">
      <c r="A44" s="2" t="s">
        <v>166</v>
      </c>
      <c r="B44" s="3" t="s">
        <v>24</v>
      </c>
      <c r="C44" s="3" t="s">
        <v>156</v>
      </c>
      <c r="D44" s="3" t="s">
        <v>24</v>
      </c>
      <c r="E44" s="5">
        <v>43412</v>
      </c>
      <c r="F44" s="6" t="str">
        <f t="shared" si="0"/>
        <v>Ministerstvo zdravotnictví
Palackého náměstí 375/4, 128 01 Praha 2
Smlouva o centralizovaném zadávání uzavřena dne: 08.11.2018</v>
      </c>
    </row>
    <row r="45" spans="1:6" ht="45" x14ac:dyDescent="0.25">
      <c r="A45" s="2" t="s">
        <v>167</v>
      </c>
      <c r="B45" s="3" t="s">
        <v>168</v>
      </c>
      <c r="C45" s="3" t="s">
        <v>169</v>
      </c>
      <c r="D45" s="3" t="s">
        <v>63</v>
      </c>
      <c r="E45" s="5">
        <v>43440</v>
      </c>
      <c r="F45" s="6" t="str">
        <f t="shared" si="0"/>
        <v>Úřad pro mezinárodněprávní ochranu dětí
Šilingrovo náměstí 257/3, 602 00 Brno
Smlouva o centralizovaném zadávání uzavřena dne: 06.12.2018</v>
      </c>
    </row>
    <row r="46" spans="1:6" ht="45" x14ac:dyDescent="0.25">
      <c r="A46" s="2" t="s">
        <v>170</v>
      </c>
      <c r="B46" s="3" t="s">
        <v>171</v>
      </c>
      <c r="C46" s="3" t="s">
        <v>172</v>
      </c>
      <c r="D46" s="3" t="s">
        <v>20</v>
      </c>
      <c r="E46" s="5">
        <v>43313</v>
      </c>
      <c r="F46" s="6" t="str">
        <f t="shared" si="0"/>
        <v>Výzkumný ústav geodetický, topografický a kartografický, v. v. i.
Ústecká 98, 250 66 Zdiby
Smlouva o centralizovaném zadávání uzavřena dne: 01.08.2018</v>
      </c>
    </row>
    <row r="47" spans="1:6" ht="45" x14ac:dyDescent="0.25">
      <c r="A47" s="2" t="s">
        <v>173</v>
      </c>
      <c r="B47" s="3" t="s">
        <v>20</v>
      </c>
      <c r="C47" s="3" t="s">
        <v>174</v>
      </c>
      <c r="D47" s="3" t="s">
        <v>20</v>
      </c>
      <c r="E47" s="5">
        <v>43313</v>
      </c>
      <c r="F47" s="6" t="str">
        <f t="shared" si="0"/>
        <v>Český úřad zeměměřický a katastrální
Pod sídlištěm 1800/9, 180 00 Praha 8
Smlouva o centralizovaném zadávání uzavřena dne: 01.08.2018</v>
      </c>
    </row>
    <row r="48" spans="1:6" ht="45" x14ac:dyDescent="0.25">
      <c r="A48" s="2" t="s">
        <v>175</v>
      </c>
      <c r="B48" s="3" t="s">
        <v>176</v>
      </c>
      <c r="C48" s="3" t="s">
        <v>177</v>
      </c>
      <c r="D48" s="3" t="s">
        <v>29</v>
      </c>
      <c r="E48" s="5">
        <v>43313</v>
      </c>
      <c r="F48" s="6" t="str">
        <f t="shared" si="0"/>
        <v>Česká geologická služba
Klárov 131/3, 118 21 Praha 1
Smlouva o centralizovaném zadávání uzavřena dne: 01.08.2018</v>
      </c>
    </row>
    <row r="49" spans="1:6" ht="45" x14ac:dyDescent="0.25">
      <c r="A49" s="2" t="s">
        <v>178</v>
      </c>
      <c r="B49" s="3" t="s">
        <v>179</v>
      </c>
      <c r="C49" s="3" t="s">
        <v>180</v>
      </c>
      <c r="D49" s="3" t="s">
        <v>179</v>
      </c>
      <c r="E49" s="5">
        <v>43313</v>
      </c>
      <c r="F49" s="6" t="str">
        <f t="shared" si="0"/>
        <v>Český báňský úřad
Kozí 4/748, 110 01 Praha 1
Smlouva o centralizovaném zadávání uzavřena dne: 01.08.2018</v>
      </c>
    </row>
    <row r="50" spans="1:6" ht="45" x14ac:dyDescent="0.25">
      <c r="A50" s="2" t="s">
        <v>181</v>
      </c>
      <c r="B50" s="3" t="s">
        <v>182</v>
      </c>
      <c r="C50" s="3" t="s">
        <v>183</v>
      </c>
      <c r="D50" s="3" t="s">
        <v>63</v>
      </c>
      <c r="E50" s="5">
        <v>43440</v>
      </c>
      <c r="F50" s="6" t="str">
        <f t="shared" si="0"/>
        <v>Výzkumný ústav bezpečnosti práce, v. v. i.
Jeruzalémská 1283/9, 116 52 Praha 1
Smlouva o centralizovaném zadávání uzavřena dne: 06.12.2018</v>
      </c>
    </row>
    <row r="51" spans="1:6" ht="45" x14ac:dyDescent="0.25">
      <c r="A51" s="2" t="s">
        <v>184</v>
      </c>
      <c r="B51" s="3" t="s">
        <v>185</v>
      </c>
      <c r="C51" s="3" t="s">
        <v>186</v>
      </c>
      <c r="D51" s="3" t="s">
        <v>67</v>
      </c>
      <c r="E51" s="5">
        <v>43598</v>
      </c>
      <c r="F51" s="6" t="str">
        <f t="shared" si="0"/>
        <v>Výzkumný ústav rostlinné výroby, v. v. i.
Drnovská 507/73, 161 00 Praha 6
Smlouva o centralizovaném zadávání uzavřena dne: 13.05.2019</v>
      </c>
    </row>
    <row r="52" spans="1:6" ht="45" x14ac:dyDescent="0.25">
      <c r="A52" s="2" t="s">
        <v>187</v>
      </c>
      <c r="B52" s="3" t="s">
        <v>188</v>
      </c>
      <c r="C52" s="3" t="s">
        <v>189</v>
      </c>
      <c r="D52" s="3" t="s">
        <v>67</v>
      </c>
      <c r="E52" s="5">
        <v>43598</v>
      </c>
      <c r="F52" s="6" t="str">
        <f t="shared" si="0"/>
        <v>Výzkumný ústav živočišné výroby, v. v. i.
Přátelství 815/109, 104 00 Praha 22
Smlouva o centralizovaném zadávání uzavřena dne: 13.05.2019</v>
      </c>
    </row>
    <row r="53" spans="1:6" ht="45" x14ac:dyDescent="0.25">
      <c r="A53" s="2" t="s">
        <v>190</v>
      </c>
      <c r="B53" s="3" t="s">
        <v>191</v>
      </c>
      <c r="C53" s="3" t="s">
        <v>192</v>
      </c>
      <c r="D53" s="3" t="s">
        <v>67</v>
      </c>
      <c r="E53" s="5">
        <v>43598</v>
      </c>
      <c r="F53" s="6" t="str">
        <f t="shared" si="0"/>
        <v>Výzkumný ústav potravinářský Praha, v. v. i.
Radiová 1285/7, 102 00 Praha 15
Smlouva o centralizovaném zadávání uzavřena dne: 13.05.2019</v>
      </c>
    </row>
    <row r="54" spans="1:6" ht="45" x14ac:dyDescent="0.25">
      <c r="A54" s="2" t="s">
        <v>193</v>
      </c>
      <c r="B54" s="3" t="s">
        <v>194</v>
      </c>
      <c r="C54" s="3" t="s">
        <v>186</v>
      </c>
      <c r="D54" s="3" t="s">
        <v>67</v>
      </c>
      <c r="E54" s="5">
        <v>43598</v>
      </c>
      <c r="F54" s="6" t="str">
        <f t="shared" si="0"/>
        <v>Výzkumný ústav zemědělské techniky, v. v. i.
Drnovská 507/73, 161 00 Praha 6
Smlouva o centralizovaném zadávání uzavřena dne: 13.05.2019</v>
      </c>
    </row>
    <row r="55" spans="1:6" ht="45" x14ac:dyDescent="0.25">
      <c r="A55" s="2" t="s">
        <v>195</v>
      </c>
      <c r="B55" s="3" t="s">
        <v>196</v>
      </c>
      <c r="C55" s="3" t="s">
        <v>197</v>
      </c>
      <c r="D55" s="3" t="s">
        <v>67</v>
      </c>
      <c r="E55" s="5">
        <v>43598</v>
      </c>
      <c r="F55" s="6" t="str">
        <f t="shared" si="0"/>
        <v>Výzkumný ústav meliorací a ochrany půdy, v. v. i.
Žabovřeská 250, 156 00 Praha-Zbraslav
Smlouva o centralizovaném zadávání uzavřena dne: 13.05.2019</v>
      </c>
    </row>
    <row r="56" spans="1:6" ht="60" x14ac:dyDescent="0.25">
      <c r="A56" s="2" t="s">
        <v>198</v>
      </c>
      <c r="B56" s="3" t="s">
        <v>199</v>
      </c>
      <c r="C56" s="3" t="s">
        <v>200</v>
      </c>
      <c r="D56" s="3" t="s">
        <v>29</v>
      </c>
      <c r="E56" s="5">
        <v>43313</v>
      </c>
      <c r="F56" s="6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6" ht="45" x14ac:dyDescent="0.25">
      <c r="A57" s="2" t="s">
        <v>201</v>
      </c>
      <c r="B57" s="3" t="s">
        <v>202</v>
      </c>
      <c r="C57" s="3" t="s">
        <v>203</v>
      </c>
      <c r="D57" s="3" t="s">
        <v>67</v>
      </c>
      <c r="E57" s="5">
        <v>43598</v>
      </c>
      <c r="F57" s="6" t="str">
        <f t="shared" si="0"/>
        <v>Výzkumný ústav veterinárního lékařství, v. v. i.
Hudcova 296/70, 621 00 Brno
Smlouva o centralizovaném zadávání uzavřena dne: 13.05.2019</v>
      </c>
    </row>
    <row r="58" spans="1:6" ht="45" x14ac:dyDescent="0.25">
      <c r="A58" s="2" t="s">
        <v>204</v>
      </c>
      <c r="B58" s="3" t="s">
        <v>205</v>
      </c>
      <c r="C58" s="3" t="s">
        <v>206</v>
      </c>
      <c r="D58" s="3" t="s">
        <v>67</v>
      </c>
      <c r="E58" s="5">
        <v>43598</v>
      </c>
      <c r="F58" s="6" t="str">
        <f t="shared" si="0"/>
        <v>Ústav zemědělské ekonomiky a informací
Mánesova 1453/75, 120 00 Praha 2
Smlouva o centralizovaném zadávání uzavřena dne: 13.05.2019</v>
      </c>
    </row>
    <row r="59" spans="1:6" ht="45" x14ac:dyDescent="0.25">
      <c r="A59" s="2" t="s">
        <v>207</v>
      </c>
      <c r="B59" s="3" t="s">
        <v>208</v>
      </c>
      <c r="C59" s="3" t="s">
        <v>209</v>
      </c>
      <c r="D59" s="3" t="s">
        <v>21</v>
      </c>
      <c r="E59" s="5">
        <v>43440</v>
      </c>
      <c r="F59" s="6" t="str">
        <f t="shared" si="0"/>
        <v>Národní filmový archiv
Malešická 2706/12, 130 00 Praha 3
Smlouva o centralizovaném zadávání uzavřena dne: 06.12.2018</v>
      </c>
    </row>
    <row r="60" spans="1:6" ht="45" x14ac:dyDescent="0.25">
      <c r="A60" s="2" t="s">
        <v>210</v>
      </c>
      <c r="B60" s="3" t="s">
        <v>211</v>
      </c>
      <c r="C60" s="3" t="s">
        <v>212</v>
      </c>
      <c r="D60" s="3" t="s">
        <v>24</v>
      </c>
      <c r="E60" s="5">
        <v>43412</v>
      </c>
      <c r="F60" s="6" t="str">
        <f t="shared" si="0"/>
        <v>Všeobecná fakultní nemocnice v Praze
U Nemocnice 499/2, 128 08 Praha 2
Smlouva o centralizovaném zadávání uzavřena dne: 08.11.2018</v>
      </c>
    </row>
    <row r="61" spans="1:6" ht="45" x14ac:dyDescent="0.25">
      <c r="A61" s="2" t="s">
        <v>213</v>
      </c>
      <c r="B61" s="3" t="s">
        <v>214</v>
      </c>
      <c r="C61" s="3" t="s">
        <v>215</v>
      </c>
      <c r="D61" s="3" t="s">
        <v>24</v>
      </c>
      <c r="E61" s="5">
        <v>43412</v>
      </c>
      <c r="F61" s="6" t="str">
        <f t="shared" si="0"/>
        <v>Fakultní nemocnice Královské Vinohrady
Šrobárova 1150/50, 100 34 Praha 10
Smlouva o centralizovaném zadávání uzavřena dne: 08.11.2018</v>
      </c>
    </row>
    <row r="62" spans="1:6" ht="45" x14ac:dyDescent="0.25">
      <c r="A62" s="2" t="s">
        <v>216</v>
      </c>
      <c r="B62" s="3" t="s">
        <v>217</v>
      </c>
      <c r="C62" s="3" t="s">
        <v>218</v>
      </c>
      <c r="D62" s="3" t="s">
        <v>24</v>
      </c>
      <c r="E62" s="5">
        <v>43412</v>
      </c>
      <c r="F62" s="6" t="str">
        <f t="shared" si="0"/>
        <v>Thomayerova nemocnice
Vídeňská 800, 140 59 Praha 4
Smlouva o centralizovaném zadávání uzavřena dne: 08.11.2018</v>
      </c>
    </row>
    <row r="63" spans="1:6" ht="45" x14ac:dyDescent="0.25">
      <c r="A63" s="2" t="s">
        <v>219</v>
      </c>
      <c r="B63" s="3" t="s">
        <v>220</v>
      </c>
      <c r="C63" s="3" t="s">
        <v>221</v>
      </c>
      <c r="D63" s="3" t="s">
        <v>24</v>
      </c>
      <c r="E63" s="5">
        <v>43412</v>
      </c>
      <c r="F63" s="6" t="str">
        <f t="shared" si="0"/>
        <v>Fakultní nemocnice v Motole
V Úvalu 84/1, 150 06 Praha 5
Smlouva o centralizovaném zadávání uzavřena dne: 08.11.2018</v>
      </c>
    </row>
    <row r="64" spans="1:6" ht="45" x14ac:dyDescent="0.25">
      <c r="A64" s="2" t="s">
        <v>222</v>
      </c>
      <c r="B64" s="3" t="s">
        <v>223</v>
      </c>
      <c r="C64" s="3" t="s">
        <v>224</v>
      </c>
      <c r="D64" s="3" t="s">
        <v>24</v>
      </c>
      <c r="E64" s="5">
        <v>43412</v>
      </c>
      <c r="F64" s="6" t="str">
        <f t="shared" si="0"/>
        <v>Nemocnice Na Bulovce
Budínova 67/2, 180 81 Praha 8
Smlouva o centralizovaném zadávání uzavřena dne: 08.11.2018</v>
      </c>
    </row>
    <row r="65" spans="1:6" ht="45" x14ac:dyDescent="0.25">
      <c r="A65" s="2" t="s">
        <v>225</v>
      </c>
      <c r="B65" s="3" t="s">
        <v>226</v>
      </c>
      <c r="C65" s="3" t="s">
        <v>227</v>
      </c>
      <c r="D65" s="3" t="s">
        <v>24</v>
      </c>
      <c r="E65" s="5">
        <v>43412</v>
      </c>
      <c r="F65" s="6" t="str">
        <f t="shared" ref="F65:F128" si="1">CONCATENATE(B65,"
",C65,"
Smlouva o centralizovaném zadávání uzavřena dne: ",TEXT(E65,"DD.MM.RRRR"))</f>
        <v>Psychiatrická nemocnice Bohnice
Ústavní 91/7, 181 02 Praha 8
Smlouva o centralizovaném zadávání uzavřena dne: 08.11.2018</v>
      </c>
    </row>
    <row r="66" spans="1:6" ht="45" x14ac:dyDescent="0.25">
      <c r="A66" s="2" t="s">
        <v>228</v>
      </c>
      <c r="B66" s="3" t="s">
        <v>229</v>
      </c>
      <c r="C66" s="3" t="s">
        <v>230</v>
      </c>
      <c r="D66" s="3" t="s">
        <v>24</v>
      </c>
      <c r="E66" s="5">
        <v>43412</v>
      </c>
      <c r="F66" s="6" t="str">
        <f t="shared" si="1"/>
        <v>Psychiatrická nemocnice Kosmonosy
Lípy 15, 293 06 Kosmonosy
Smlouva o centralizovaném zadávání uzavřena dne: 08.11.2018</v>
      </c>
    </row>
    <row r="67" spans="1:6" ht="45" x14ac:dyDescent="0.25">
      <c r="A67" s="2" t="s">
        <v>231</v>
      </c>
      <c r="B67" s="3" t="s">
        <v>232</v>
      </c>
      <c r="C67" s="3" t="s">
        <v>233</v>
      </c>
      <c r="D67" s="3" t="s">
        <v>24</v>
      </c>
      <c r="E67" s="5">
        <v>43412</v>
      </c>
      <c r="F67" s="6" t="str">
        <f t="shared" si="1"/>
        <v>Rehabilitační ústav Kladruby
Kladruby 30, 257 62 Kladruby
Smlouva o centralizovaném zadávání uzavřena dne: 08.11.2018</v>
      </c>
    </row>
    <row r="68" spans="1:6" ht="45" x14ac:dyDescent="0.25">
      <c r="A68" s="2" t="s">
        <v>234</v>
      </c>
      <c r="B68" s="3" t="s">
        <v>235</v>
      </c>
      <c r="C68" s="3" t="s">
        <v>236</v>
      </c>
      <c r="D68" s="3" t="s">
        <v>21</v>
      </c>
      <c r="E68" s="5">
        <v>43440</v>
      </c>
      <c r="F68" s="6" t="str">
        <f t="shared" si="1"/>
        <v>Husitské muzeum v Táboře
Náměstí Mikoláše z Husi 44, 390 01 Tábor
Smlouva o centralizovaném zadávání uzavřena dne: 06.12.2018</v>
      </c>
    </row>
    <row r="69" spans="1:6" ht="45" x14ac:dyDescent="0.25">
      <c r="A69" s="2" t="s">
        <v>237</v>
      </c>
      <c r="B69" s="3" t="s">
        <v>238</v>
      </c>
      <c r="C69" s="3" t="s">
        <v>239</v>
      </c>
      <c r="D69" s="3" t="s">
        <v>21</v>
      </c>
      <c r="E69" s="5">
        <v>43440</v>
      </c>
      <c r="F69" s="6" t="str">
        <f t="shared" si="1"/>
        <v>Muzeum skla a bižuterie v Jablonci nad Nisou
U Muzea 398/4, 466 01 Jablonec nad Nisou
Smlouva o centralizovaném zadávání uzavřena dne: 06.12.2018</v>
      </c>
    </row>
    <row r="70" spans="1:6" ht="45" x14ac:dyDescent="0.25">
      <c r="A70" s="2" t="s">
        <v>240</v>
      </c>
      <c r="B70" s="3" t="s">
        <v>241</v>
      </c>
      <c r="C70" s="3" t="s">
        <v>242</v>
      </c>
      <c r="D70" s="3" t="s">
        <v>29</v>
      </c>
      <c r="E70" s="5">
        <v>43313</v>
      </c>
      <c r="F70" s="6" t="str">
        <f t="shared" si="1"/>
        <v>Správa Krkonošského národního parku
Dobrovského 3, 543 11 Vrchlabí
Smlouva o centralizovaném zadávání uzavřena dne: 01.08.2018</v>
      </c>
    </row>
    <row r="71" spans="1:6" ht="45" x14ac:dyDescent="0.25">
      <c r="A71" s="2" t="s">
        <v>243</v>
      </c>
      <c r="B71" s="3" t="s">
        <v>244</v>
      </c>
      <c r="C71" s="3" t="s">
        <v>245</v>
      </c>
      <c r="D71" s="3" t="s">
        <v>21</v>
      </c>
      <c r="E71" s="5">
        <v>43440</v>
      </c>
      <c r="F71" s="6" t="str">
        <f t="shared" si="1"/>
        <v>Muzeum Jana Amose Komenského v Uherském Brodě
Přemysla Otakara II. 37, 688 12 Uherský Brod
Smlouva o centralizovaném zadávání uzavřena dne: 06.12.2018</v>
      </c>
    </row>
    <row r="72" spans="1:6" ht="45" x14ac:dyDescent="0.25">
      <c r="A72" s="2" t="s">
        <v>246</v>
      </c>
      <c r="B72" s="3" t="s">
        <v>247</v>
      </c>
      <c r="C72" s="3" t="s">
        <v>248</v>
      </c>
      <c r="D72" s="3" t="s">
        <v>63</v>
      </c>
      <c r="E72" s="5">
        <v>43440</v>
      </c>
      <c r="F72" s="6" t="str">
        <f t="shared" si="1"/>
        <v>Centrum Kociánka
Kociánka 93/2, 612 474 Brno-Královo Pole
Smlouva o centralizovaném zadávání uzavřena dne: 06.12.2018</v>
      </c>
    </row>
    <row r="73" spans="1:6" ht="45" x14ac:dyDescent="0.25">
      <c r="A73" s="2" t="s">
        <v>249</v>
      </c>
      <c r="B73" s="3" t="s">
        <v>250</v>
      </c>
      <c r="C73" s="3" t="s">
        <v>251</v>
      </c>
      <c r="D73" s="3" t="s">
        <v>21</v>
      </c>
      <c r="E73" s="5">
        <v>43440</v>
      </c>
      <c r="F73" s="6" t="str">
        <f t="shared" si="1"/>
        <v>Moravské zemské muzeum
Zelný trh 299/6, 659 37 Brno
Smlouva o centralizovaném zadávání uzavřena dne: 06.12.2018</v>
      </c>
    </row>
    <row r="74" spans="1:6" ht="45" x14ac:dyDescent="0.25">
      <c r="A74" s="2" t="s">
        <v>252</v>
      </c>
      <c r="B74" s="3" t="s">
        <v>253</v>
      </c>
      <c r="C74" s="3" t="s">
        <v>254</v>
      </c>
      <c r="D74" s="3" t="s">
        <v>21</v>
      </c>
      <c r="E74" s="5">
        <v>43440</v>
      </c>
      <c r="F74" s="6" t="str">
        <f t="shared" si="1"/>
        <v>Moravská galerie v Brně
Husova 535/18, 662 26 Brno
Smlouva o centralizovaném zadávání uzavřena dne: 06.12.2018</v>
      </c>
    </row>
    <row r="75" spans="1:6" ht="45" x14ac:dyDescent="0.25">
      <c r="A75" s="2" t="s">
        <v>255</v>
      </c>
      <c r="B75" s="3" t="s">
        <v>256</v>
      </c>
      <c r="C75" s="3" t="s">
        <v>257</v>
      </c>
      <c r="D75" s="3" t="s">
        <v>21</v>
      </c>
      <c r="E75" s="5">
        <v>43440</v>
      </c>
      <c r="F75" s="6" t="str">
        <f t="shared" si="1"/>
        <v>Národní ústav lidové kultury
Zámek 672, 696 62 Strážnice
Smlouva o centralizovaném zadávání uzavřena dne: 06.12.2018</v>
      </c>
    </row>
    <row r="76" spans="1:6" ht="45" x14ac:dyDescent="0.25">
      <c r="A76" s="2" t="s">
        <v>258</v>
      </c>
      <c r="B76" s="3" t="s">
        <v>259</v>
      </c>
      <c r="C76" s="3" t="s">
        <v>260</v>
      </c>
      <c r="D76" s="3" t="s">
        <v>21</v>
      </c>
      <c r="E76" s="5">
        <v>43440</v>
      </c>
      <c r="F76" s="6" t="str">
        <f t="shared" si="1"/>
        <v>Moravská zemská knihovna v Brně
Kounicova 996/65a, 601 87 Brno
Smlouva o centralizovaném zadávání uzavřena dne: 06.12.2018</v>
      </c>
    </row>
    <row r="77" spans="1:6" ht="45" x14ac:dyDescent="0.25">
      <c r="A77" s="2" t="s">
        <v>261</v>
      </c>
      <c r="B77" s="3" t="s">
        <v>262</v>
      </c>
      <c r="C77" s="3" t="s">
        <v>263</v>
      </c>
      <c r="D77" s="3" t="s">
        <v>21</v>
      </c>
      <c r="E77" s="5">
        <v>43440</v>
      </c>
      <c r="F77" s="6" t="str">
        <f t="shared" si="1"/>
        <v>Národní muzeum v přírodě
Palackého 147, 756 61 Rožnov pod Radhoštěm
Smlouva o centralizovaném zadávání uzavřena dne: 06.12.2018</v>
      </c>
    </row>
    <row r="78" spans="1:6" ht="45" x14ac:dyDescent="0.25">
      <c r="A78" s="2" t="s">
        <v>264</v>
      </c>
      <c r="B78" s="3" t="s">
        <v>265</v>
      </c>
      <c r="C78" s="3" t="s">
        <v>266</v>
      </c>
      <c r="D78" s="3" t="s">
        <v>24</v>
      </c>
      <c r="E78" s="5">
        <v>43412</v>
      </c>
      <c r="F78" s="6" t="str">
        <f t="shared" si="1"/>
        <v>Fakultní nemocnice Olomouc
I. P. Pavlova 6, 775 20 Olomouc 5
Smlouva o centralizovaném zadávání uzavřena dne: 08.11.2018</v>
      </c>
    </row>
    <row r="79" spans="1:6" ht="45" x14ac:dyDescent="0.25">
      <c r="A79" s="2" t="s">
        <v>267</v>
      </c>
      <c r="B79" s="3" t="s">
        <v>268</v>
      </c>
      <c r="C79" s="3" t="s">
        <v>269</v>
      </c>
      <c r="D79" s="3" t="s">
        <v>21</v>
      </c>
      <c r="E79" s="5">
        <v>43440</v>
      </c>
      <c r="F79" s="6" t="str">
        <f t="shared" si="1"/>
        <v>Slezské zemské muzeum
Nádraží okruh 669/31, 612 00 Brno
Smlouva o centralizovaném zadávání uzavřena dne: 06.12.2018</v>
      </c>
    </row>
    <row r="80" spans="1:6" ht="45" x14ac:dyDescent="0.25">
      <c r="A80" s="2" t="s">
        <v>270</v>
      </c>
      <c r="B80" s="3" t="s">
        <v>271</v>
      </c>
      <c r="C80" s="3" t="s">
        <v>272</v>
      </c>
      <c r="D80" s="3" t="s">
        <v>21</v>
      </c>
      <c r="E80" s="5">
        <v>43440</v>
      </c>
      <c r="F80" s="6" t="str">
        <f t="shared" si="1"/>
        <v>Technické muzeum v Brně
Purkyňova 2950/105, 612 00 Brno
Smlouva o centralizovaném zadávání uzavřena dne: 06.12.2018</v>
      </c>
    </row>
    <row r="81" spans="1:6" ht="45" x14ac:dyDescent="0.25">
      <c r="A81" s="2" t="s">
        <v>273</v>
      </c>
      <c r="B81" s="3" t="s">
        <v>274</v>
      </c>
      <c r="C81" s="3" t="s">
        <v>275</v>
      </c>
      <c r="D81" s="3" t="s">
        <v>24</v>
      </c>
      <c r="E81" s="5">
        <v>43412</v>
      </c>
      <c r="F81" s="6" t="str">
        <f t="shared" si="1"/>
        <v>Fakultní nemocnice u sv. Anny v Brně
Pekařská 664/53, 659 91 Brno
Smlouva o centralizovaném zadávání uzavřena dne: 08.11.2018</v>
      </c>
    </row>
    <row r="82" spans="1:6" ht="45" x14ac:dyDescent="0.25">
      <c r="A82" s="2" t="s">
        <v>276</v>
      </c>
      <c r="B82" s="3" t="s">
        <v>277</v>
      </c>
      <c r="C82" s="3" t="s">
        <v>278</v>
      </c>
      <c r="D82" s="3" t="s">
        <v>24</v>
      </c>
      <c r="E82" s="5">
        <v>43412</v>
      </c>
      <c r="F82" s="6" t="str">
        <f t="shared" si="1"/>
        <v>Psychiatrická nemocnice Brno
Húskova 1123/2, 618 32 Brno
Smlouva o centralizovaném zadávání uzavřena dne: 08.11.2018</v>
      </c>
    </row>
    <row r="83" spans="1:6" ht="45" x14ac:dyDescent="0.25">
      <c r="A83" s="2" t="s">
        <v>279</v>
      </c>
      <c r="B83" s="3" t="s">
        <v>29</v>
      </c>
      <c r="C83" s="3" t="s">
        <v>280</v>
      </c>
      <c r="D83" s="3" t="s">
        <v>29</v>
      </c>
      <c r="E83" s="5">
        <v>43313</v>
      </c>
      <c r="F83" s="6" t="str">
        <f t="shared" si="1"/>
        <v>Ministerstvo životního prostředí
Vršovická 1442/65, 100 10 Praha 10
Smlouva o centralizovaném zadávání uzavřena dne: 01.08.2018</v>
      </c>
    </row>
    <row r="84" spans="1:6" ht="45" x14ac:dyDescent="0.25">
      <c r="A84" s="2" t="s">
        <v>281</v>
      </c>
      <c r="B84" s="3" t="s">
        <v>27</v>
      </c>
      <c r="C84" s="3" t="s">
        <v>282</v>
      </c>
      <c r="D84" s="3" t="s">
        <v>44</v>
      </c>
      <c r="E84" s="8">
        <v>43313</v>
      </c>
      <c r="F84" s="6" t="str">
        <f t="shared" si="1"/>
        <v>Český metrologický institut
Okružní 772/31, 638 00 Brno-Lesná
Smlouva o centralizovaném zadávání uzavřena dne: 01.08.2018</v>
      </c>
    </row>
    <row r="85" spans="1:6" ht="45" x14ac:dyDescent="0.25">
      <c r="A85" s="2" t="s">
        <v>283</v>
      </c>
      <c r="B85" s="3" t="s">
        <v>284</v>
      </c>
      <c r="C85" s="3" t="s">
        <v>285</v>
      </c>
      <c r="D85" s="3" t="s">
        <v>21</v>
      </c>
      <c r="E85" s="5">
        <v>43440</v>
      </c>
      <c r="F85" s="6" t="str">
        <f t="shared" si="1"/>
        <v>Památník Terezín
Principova alej 304, 411 55 Terezín
Smlouva o centralizovaném zadávání uzavřena dne: 06.12.2018</v>
      </c>
    </row>
    <row r="86" spans="1:6" ht="45" x14ac:dyDescent="0.25">
      <c r="A86" s="2" t="s">
        <v>286</v>
      </c>
      <c r="B86" s="3" t="s">
        <v>287</v>
      </c>
      <c r="C86" s="3" t="s">
        <v>288</v>
      </c>
      <c r="D86" s="3" t="s">
        <v>24</v>
      </c>
      <c r="E86" s="5">
        <v>43412</v>
      </c>
      <c r="F86" s="6" t="str">
        <f t="shared" si="1"/>
        <v>Psychiatrická nemocnice Havlíčkův Brod
Rozkošská 2322, 580 23 Havlíčkův Brod
Smlouva o centralizovaném zadávání uzavřena dne: 08.11.2018</v>
      </c>
    </row>
    <row r="87" spans="1:6" ht="45" x14ac:dyDescent="0.25">
      <c r="A87" s="2" t="s">
        <v>289</v>
      </c>
      <c r="B87" s="3" t="s">
        <v>290</v>
      </c>
      <c r="C87" s="3" t="s">
        <v>291</v>
      </c>
      <c r="D87" s="3" t="s">
        <v>24</v>
      </c>
      <c r="E87" s="5">
        <v>43412</v>
      </c>
      <c r="F87" s="6" t="str">
        <f t="shared" si="1"/>
        <v>Fakultní nemocnice Hradec Králové
Sokolská 581, 500 05 Hradec Králové
Smlouva o centralizovaném zadávání uzavřena dne: 08.11.2018</v>
      </c>
    </row>
    <row r="88" spans="1:6" ht="45" x14ac:dyDescent="0.25">
      <c r="A88" s="2" t="s">
        <v>292</v>
      </c>
      <c r="B88" s="3" t="s">
        <v>293</v>
      </c>
      <c r="C88" s="3" t="s">
        <v>294</v>
      </c>
      <c r="D88" s="3" t="s">
        <v>24</v>
      </c>
      <c r="E88" s="5">
        <v>43412</v>
      </c>
      <c r="F88" s="6" t="str">
        <f t="shared" si="1"/>
        <v>Hamzova odborná léčebna pro děti a dospělé
Košumberk 80, 538 54, Luže
Smlouva o centralizovaném zadávání uzavřena dne: 08.11.2018</v>
      </c>
    </row>
    <row r="89" spans="1:6" ht="45" x14ac:dyDescent="0.25">
      <c r="A89" s="2" t="s">
        <v>295</v>
      </c>
      <c r="B89" s="3" t="s">
        <v>296</v>
      </c>
      <c r="C89" s="3" t="s">
        <v>297</v>
      </c>
      <c r="D89" s="3" t="s">
        <v>24</v>
      </c>
      <c r="E89" s="5">
        <v>43412</v>
      </c>
      <c r="F89" s="6" t="str">
        <f t="shared" si="1"/>
        <v>Centrum kardiovaskulární a transplantační chirurgie Brno
Pekařská 53, 656 91 Brno
Smlouva o centralizovaném zadávání uzavřena dne: 08.11.2018</v>
      </c>
    </row>
    <row r="90" spans="1:6" ht="45" x14ac:dyDescent="0.25">
      <c r="A90" s="2" t="s">
        <v>298</v>
      </c>
      <c r="B90" s="3" t="s">
        <v>299</v>
      </c>
      <c r="C90" s="3" t="s">
        <v>300</v>
      </c>
      <c r="D90" s="3" t="s">
        <v>24</v>
      </c>
      <c r="E90" s="5">
        <v>43412</v>
      </c>
      <c r="F90" s="6" t="str">
        <f t="shared" si="1"/>
        <v>Masarykův onkologický ústav
Žlutý kopec 543/7, 656 53 Brno
Smlouva o centralizovaném zadávání uzavřena dne: 08.11.2018</v>
      </c>
    </row>
    <row r="91" spans="1:6" ht="45" x14ac:dyDescent="0.25">
      <c r="A91" s="2" t="s">
        <v>301</v>
      </c>
      <c r="B91" s="3" t="s">
        <v>17</v>
      </c>
      <c r="C91" s="3" t="s">
        <v>174</v>
      </c>
      <c r="D91" s="3" t="s">
        <v>20</v>
      </c>
      <c r="E91" s="5">
        <v>43313</v>
      </c>
      <c r="F91" s="6" t="str">
        <f t="shared" si="1"/>
        <v>Katastrální úřad pro Středočeský kraj
Pod sídlištěm 1800/9, 180 00 Praha 8
Smlouva o centralizovaném zadávání uzavřena dne: 01.08.2018</v>
      </c>
    </row>
    <row r="92" spans="1:6" ht="45" x14ac:dyDescent="0.25">
      <c r="A92" s="2" t="s">
        <v>302</v>
      </c>
      <c r="B92" s="3" t="s">
        <v>303</v>
      </c>
      <c r="C92" s="3" t="s">
        <v>304</v>
      </c>
      <c r="D92" s="3" t="s">
        <v>20</v>
      </c>
      <c r="E92" s="5">
        <v>43313</v>
      </c>
      <c r="F92" s="6" t="str">
        <f t="shared" si="1"/>
        <v>Katastrální úřad pro Jihočeský kraj
Lidická tř. 124/11, 370 86 České Budějovice
Smlouva o centralizovaném zadávání uzavřena dne: 01.08.2018</v>
      </c>
    </row>
    <row r="93" spans="1:6" ht="45" x14ac:dyDescent="0.25">
      <c r="A93" s="2" t="s">
        <v>305</v>
      </c>
      <c r="B93" s="3" t="s">
        <v>16</v>
      </c>
      <c r="C93" s="3" t="s">
        <v>306</v>
      </c>
      <c r="D93" s="3" t="s">
        <v>20</v>
      </c>
      <c r="E93" s="5">
        <v>43313</v>
      </c>
      <c r="F93" s="6" t="str">
        <f t="shared" si="1"/>
        <v>Katastrální úřad pro Plzeňský kraj
Radobyčická 2465/12, 301 00 Plzeň
Smlouva o centralizovaném zadávání uzavřena dne: 01.08.2018</v>
      </c>
    </row>
    <row r="94" spans="1:6" ht="45" x14ac:dyDescent="0.25">
      <c r="A94" s="2" t="s">
        <v>307</v>
      </c>
      <c r="B94" s="3" t="s">
        <v>308</v>
      </c>
      <c r="C94" s="3" t="s">
        <v>309</v>
      </c>
      <c r="D94" s="3" t="s">
        <v>20</v>
      </c>
      <c r="E94" s="5">
        <v>43313</v>
      </c>
      <c r="F94" s="6" t="str">
        <f t="shared" si="1"/>
        <v>Katastrální úřad pro Liberecký kraj
Rumjancevova 149/10, 460 65 Liberec 1
Smlouva o centralizovaném zadávání uzavřena dne: 01.08.2018</v>
      </c>
    </row>
    <row r="95" spans="1:6" ht="45" x14ac:dyDescent="0.25">
      <c r="A95" s="2" t="s">
        <v>310</v>
      </c>
      <c r="B95" s="3" t="s">
        <v>311</v>
      </c>
      <c r="C95" s="3" t="s">
        <v>312</v>
      </c>
      <c r="D95" s="3" t="s">
        <v>20</v>
      </c>
      <c r="E95" s="5">
        <v>43313</v>
      </c>
      <c r="F95" s="6" t="str">
        <f t="shared" si="1"/>
        <v>Katastrální úřad pro Pardubický kraj
Čechovo nábřeží 1791/ 530 86 Pardubice
Smlouva o centralizovaném zadávání uzavřena dne: 01.08.2018</v>
      </c>
    </row>
    <row r="96" spans="1:6" ht="45" x14ac:dyDescent="0.25">
      <c r="A96" s="2" t="s">
        <v>313</v>
      </c>
      <c r="B96" s="3" t="s">
        <v>314</v>
      </c>
      <c r="C96" s="3" t="s">
        <v>315</v>
      </c>
      <c r="D96" s="3" t="s">
        <v>20</v>
      </c>
      <c r="E96" s="5">
        <v>43313</v>
      </c>
      <c r="F96" s="6" t="str">
        <f t="shared" si="1"/>
        <v>Katastrální úřad pro Jihomoravský kraj
Moravské nám. 1/1, 601 51 Brno
Smlouva o centralizovaném zadávání uzavřena dne: 01.08.2018</v>
      </c>
    </row>
    <row r="97" spans="1:6" ht="45" x14ac:dyDescent="0.25">
      <c r="A97" s="2" t="s">
        <v>316</v>
      </c>
      <c r="B97" s="3" t="s">
        <v>317</v>
      </c>
      <c r="C97" s="3" t="s">
        <v>318</v>
      </c>
      <c r="D97" s="3" t="s">
        <v>54</v>
      </c>
      <c r="E97" s="8">
        <v>43362</v>
      </c>
      <c r="F97" s="6" t="str">
        <f t="shared" si="1"/>
        <v>CENDIS, s.p.
nábřeží Ludvíka Svobody 1222/12, 110 15 Praha 1
Smlouva o centralizovaném zadávání uzavřena dne: 19.09.2018</v>
      </c>
    </row>
    <row r="98" spans="1:6" ht="45" x14ac:dyDescent="0.25">
      <c r="A98" s="2" t="s">
        <v>319</v>
      </c>
      <c r="B98" s="3" t="s">
        <v>320</v>
      </c>
      <c r="C98" s="3" t="s">
        <v>321</v>
      </c>
      <c r="D98" s="3" t="s">
        <v>63</v>
      </c>
      <c r="E98" s="5">
        <v>43440</v>
      </c>
      <c r="F98" s="6" t="str">
        <f t="shared" si="1"/>
        <v>Fond dalšího vzdělávání
Na Maninách 876/7, 170 00 Praha 7
Smlouva o centralizovaném zadávání uzavřena dne: 06.12.2018</v>
      </c>
    </row>
    <row r="99" spans="1:6" ht="45" x14ac:dyDescent="0.25">
      <c r="A99" s="2" t="s">
        <v>322</v>
      </c>
      <c r="B99" s="3" t="s">
        <v>323</v>
      </c>
      <c r="C99" s="3" t="s">
        <v>324</v>
      </c>
      <c r="D99" s="3" t="s">
        <v>63</v>
      </c>
      <c r="E99" s="5">
        <v>43440</v>
      </c>
      <c r="F99" s="6" t="str">
        <f t="shared" si="1"/>
        <v>Centrum pobytových a terénních sociálních služeb Zbůch
V Sídlišti 347, 330 22 Zbůch
Smlouva o centralizovaném zadávání uzavřena dne: 06.12.2018</v>
      </c>
    </row>
    <row r="100" spans="1:6" ht="60" x14ac:dyDescent="0.25">
      <c r="A100" s="2" t="s">
        <v>325</v>
      </c>
      <c r="B100" s="3" t="s">
        <v>326</v>
      </c>
      <c r="C100" s="3" t="s">
        <v>327</v>
      </c>
      <c r="D100" s="3" t="s">
        <v>99</v>
      </c>
      <c r="E100" s="5">
        <v>43313</v>
      </c>
      <c r="F100" s="6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6" ht="45" x14ac:dyDescent="0.25">
      <c r="A101" s="2" t="s">
        <v>328</v>
      </c>
      <c r="B101" s="3" t="s">
        <v>329</v>
      </c>
      <c r="C101" s="3" t="s">
        <v>330</v>
      </c>
      <c r="D101" s="3" t="s">
        <v>21</v>
      </c>
      <c r="E101" s="5">
        <v>43440</v>
      </c>
      <c r="F101" s="6" t="str">
        <f t="shared" si="1"/>
        <v>Muzeum loutkářských kultur v Chrudimi
Břetislavova 74, 537 60 Chrudim
Smlouva o centralizovaném zadávání uzavřena dne: 06.12.2018</v>
      </c>
    </row>
    <row r="102" spans="1:6" ht="45" x14ac:dyDescent="0.25">
      <c r="A102" s="2" t="s">
        <v>331</v>
      </c>
      <c r="B102" s="3" t="s">
        <v>63</v>
      </c>
      <c r="C102" s="3" t="s">
        <v>332</v>
      </c>
      <c r="D102" s="3" t="s">
        <v>63</v>
      </c>
      <c r="E102" s="5">
        <v>43440</v>
      </c>
      <c r="F102" s="6" t="str">
        <f t="shared" si="1"/>
        <v>Ministerstvo práce a sociálních věcí
Na Poříčním právu 376/1, 128 01 Praha 2
Smlouva o centralizovaném zadávání uzavřena dne: 06.12.2018</v>
      </c>
    </row>
    <row r="103" spans="1:6" ht="60" x14ac:dyDescent="0.25">
      <c r="A103" s="2" t="s">
        <v>333</v>
      </c>
      <c r="B103" s="3" t="s">
        <v>334</v>
      </c>
      <c r="C103" s="3" t="s">
        <v>335</v>
      </c>
      <c r="D103" s="3" t="s">
        <v>99</v>
      </c>
      <c r="E103" s="5">
        <v>43313</v>
      </c>
      <c r="F103" s="6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6" ht="45" x14ac:dyDescent="0.25">
      <c r="A104" s="2" t="s">
        <v>336</v>
      </c>
      <c r="B104" s="3" t="s">
        <v>337</v>
      </c>
      <c r="C104" s="3" t="s">
        <v>338</v>
      </c>
      <c r="D104" s="3" t="s">
        <v>24</v>
      </c>
      <c r="E104" s="5">
        <v>43412</v>
      </c>
      <c r="F104" s="6" t="str">
        <f t="shared" si="1"/>
        <v>Psychiatrická nemocnice v Kroměříži
Havlíčkova 1265/50, 767 40 Kroměříž
Smlouva o centralizovaném zadávání uzavřena dne: 08.11.2018</v>
      </c>
    </row>
    <row r="105" spans="1:6" ht="45" x14ac:dyDescent="0.25">
      <c r="A105" s="2" t="s">
        <v>339</v>
      </c>
      <c r="B105" s="3" t="s">
        <v>340</v>
      </c>
      <c r="C105" s="3" t="s">
        <v>341</v>
      </c>
      <c r="D105" s="3" t="s">
        <v>29</v>
      </c>
      <c r="E105" s="5">
        <v>43313</v>
      </c>
      <c r="F105" s="6" t="str">
        <f t="shared" si="1"/>
        <v>Správa Národního parku Šumava
1. máje 260, 385 01 Vimperk
Smlouva o centralizovaném zadávání uzavřena dne: 01.08.2018</v>
      </c>
    </row>
    <row r="106" spans="1:6" ht="45" x14ac:dyDescent="0.25">
      <c r="A106" s="2" t="s">
        <v>342</v>
      </c>
      <c r="B106" s="3" t="s">
        <v>343</v>
      </c>
      <c r="C106" s="3" t="s">
        <v>344</v>
      </c>
      <c r="D106" s="3" t="s">
        <v>24</v>
      </c>
      <c r="E106" s="5">
        <v>43412</v>
      </c>
      <c r="F106" s="6" t="str">
        <f t="shared" si="1"/>
        <v>Psychiatrická nemocnice Červený Dvůr
Červený Dvůr 1, 381 01 Český Krumlov
Smlouva o centralizovaném zadávání uzavřena dne: 08.11.2018</v>
      </c>
    </row>
    <row r="107" spans="1:6" ht="45" x14ac:dyDescent="0.25">
      <c r="A107" s="2" t="s">
        <v>345</v>
      </c>
      <c r="B107" s="3" t="s">
        <v>346</v>
      </c>
      <c r="C107" s="3" t="s">
        <v>347</v>
      </c>
      <c r="D107" s="3" t="s">
        <v>24</v>
      </c>
      <c r="E107" s="5">
        <v>43412</v>
      </c>
      <c r="F107" s="6" t="str">
        <f t="shared" si="1"/>
        <v>Psychiatrická nemocnice Jihlava
Brněnská 455/54, 586 24 Jihlava
Smlouva o centralizovaném zadávání uzavřena dne: 08.11.2018</v>
      </c>
    </row>
    <row r="108" spans="1:6" ht="45" x14ac:dyDescent="0.25">
      <c r="A108" s="2" t="s">
        <v>348</v>
      </c>
      <c r="B108" s="3" t="s">
        <v>349</v>
      </c>
      <c r="C108" s="3" t="s">
        <v>350</v>
      </c>
      <c r="D108" s="3" t="s">
        <v>24</v>
      </c>
      <c r="E108" s="5">
        <v>43412</v>
      </c>
      <c r="F108" s="6" t="str">
        <f t="shared" si="1"/>
        <v>Rehabilitační ústav Hrabyně
Hrabyně 204, 747 67 Hrabyně
Smlouva o centralizovaném zadávání uzavřena dne: 08.11.2018</v>
      </c>
    </row>
    <row r="109" spans="1:6" ht="45" x14ac:dyDescent="0.25">
      <c r="A109" s="2" t="s">
        <v>351</v>
      </c>
      <c r="B109" s="3" t="s">
        <v>352</v>
      </c>
      <c r="C109" s="3" t="s">
        <v>353</v>
      </c>
      <c r="D109" s="3" t="s">
        <v>99</v>
      </c>
      <c r="E109" s="5">
        <v>43313</v>
      </c>
      <c r="F109" s="6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6" ht="60" x14ac:dyDescent="0.25">
      <c r="A110" s="2" t="s">
        <v>354</v>
      </c>
      <c r="B110" s="3" t="s">
        <v>355</v>
      </c>
      <c r="C110" s="3" t="s">
        <v>356</v>
      </c>
      <c r="D110" s="3" t="s">
        <v>99</v>
      </c>
      <c r="E110" s="5">
        <v>43313</v>
      </c>
      <c r="F110" s="6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6" ht="60" x14ac:dyDescent="0.25">
      <c r="A111" s="2" t="s">
        <v>357</v>
      </c>
      <c r="B111" s="3" t="s">
        <v>358</v>
      </c>
      <c r="C111" s="3" t="s">
        <v>359</v>
      </c>
      <c r="D111" s="3" t="s">
        <v>99</v>
      </c>
      <c r="E111" s="5">
        <v>43313</v>
      </c>
      <c r="F111" s="6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6" ht="45" x14ac:dyDescent="0.25">
      <c r="A112" s="2" t="s">
        <v>360</v>
      </c>
      <c r="B112" s="3" t="s">
        <v>361</v>
      </c>
      <c r="C112" s="3" t="s">
        <v>362</v>
      </c>
      <c r="D112" s="3" t="s">
        <v>63</v>
      </c>
      <c r="E112" s="5">
        <v>43440</v>
      </c>
      <c r="F112" s="6" t="str">
        <f t="shared" si="1"/>
        <v>Technická inspekce České republiky
U Balabenky 1908/6, 180 00 Praha 8
Smlouva o centralizovaném zadávání uzavřena dne: 06.12.2018</v>
      </c>
    </row>
    <row r="113" spans="1:6" ht="45" x14ac:dyDescent="0.25">
      <c r="A113" s="2" t="s">
        <v>363</v>
      </c>
      <c r="B113" s="3" t="s">
        <v>364</v>
      </c>
      <c r="C113" s="3" t="s">
        <v>365</v>
      </c>
      <c r="D113" s="3" t="s">
        <v>99</v>
      </c>
      <c r="E113" s="5">
        <v>43313</v>
      </c>
      <c r="F113" s="6" t="str">
        <f t="shared" si="1"/>
        <v>Česká školní inspekce
Fráni Šrámka 2319/37, 150 21 Praha 5
Smlouva o centralizovaném zadávání uzavřena dne: 01.08.2018</v>
      </c>
    </row>
    <row r="114" spans="1:6" ht="45" x14ac:dyDescent="0.25">
      <c r="A114" s="2" t="s">
        <v>366</v>
      </c>
      <c r="B114" s="3" t="s">
        <v>367</v>
      </c>
      <c r="C114" s="3" t="s">
        <v>66</v>
      </c>
      <c r="D114" s="3" t="s">
        <v>67</v>
      </c>
      <c r="E114" s="5">
        <v>43598</v>
      </c>
      <c r="F114" s="6" t="str">
        <f t="shared" si="1"/>
        <v>Česká plemenářská inspekce
Slezská 100/7, 120 00 Praha 2
Smlouva o centralizovaném zadávání uzavřena dne: 13.05.2019</v>
      </c>
    </row>
    <row r="115" spans="1:6" ht="45" x14ac:dyDescent="0.25">
      <c r="A115" s="2" t="s">
        <v>368</v>
      </c>
      <c r="B115" s="3" t="s">
        <v>369</v>
      </c>
      <c r="C115" s="3" t="s">
        <v>370</v>
      </c>
      <c r="D115" s="3" t="s">
        <v>63</v>
      </c>
      <c r="E115" s="5">
        <v>43440</v>
      </c>
      <c r="F115" s="6" t="str">
        <f t="shared" si="1"/>
        <v>Centrum sociálních služeb Tloskov
Tloskov 1, 257 56 Neveklov
Smlouva o centralizovaném zadávání uzavřena dne: 06.12.2018</v>
      </c>
    </row>
    <row r="116" spans="1:6" ht="45" x14ac:dyDescent="0.25">
      <c r="A116" s="2" t="s">
        <v>371</v>
      </c>
      <c r="B116" s="3" t="s">
        <v>372</v>
      </c>
      <c r="C116" s="3" t="s">
        <v>373</v>
      </c>
      <c r="D116" s="3" t="s">
        <v>24</v>
      </c>
      <c r="E116" s="5">
        <v>43412</v>
      </c>
      <c r="F116" s="6" t="str">
        <f t="shared" si="1"/>
        <v>Dětská psychiatrická nemocice Opařany
Opařany 121, 391 61 Opařany
Smlouva o centralizovaném zadávání uzavřena dne: 08.11.2018</v>
      </c>
    </row>
    <row r="117" spans="1:6" ht="45" x14ac:dyDescent="0.25">
      <c r="A117" s="2" t="s">
        <v>374</v>
      </c>
      <c r="B117" s="3" t="s">
        <v>375</v>
      </c>
      <c r="C117" s="3" t="s">
        <v>376</v>
      </c>
      <c r="D117" s="3" t="s">
        <v>24</v>
      </c>
      <c r="E117" s="5">
        <v>43412</v>
      </c>
      <c r="F117" s="6" t="str">
        <f t="shared" si="1"/>
        <v>Léčebna tuberkulózy a respiračních nemocí Janov
U léčebny 500, 338 43 Mirošov
Smlouva o centralizovaném zadávání uzavřena dne: 08.11.2018</v>
      </c>
    </row>
    <row r="118" spans="1:6" ht="45" x14ac:dyDescent="0.25">
      <c r="A118" s="2" t="s">
        <v>377</v>
      </c>
      <c r="B118" s="3" t="s">
        <v>378</v>
      </c>
      <c r="C118" s="3" t="s">
        <v>379</v>
      </c>
      <c r="D118" s="3" t="s">
        <v>24</v>
      </c>
      <c r="E118" s="5">
        <v>43412</v>
      </c>
      <c r="F118" s="6" t="str">
        <f t="shared" si="1"/>
        <v>Psychiatrická nemocnice v Dobřanech
Ústavní 2, 334 41 Dobřany
Smlouva o centralizovaném zadávání uzavřena dne: 08.11.2018</v>
      </c>
    </row>
    <row r="119" spans="1:6" ht="45" x14ac:dyDescent="0.25">
      <c r="A119" s="2" t="s">
        <v>380</v>
      </c>
      <c r="B119" s="3" t="s">
        <v>381</v>
      </c>
      <c r="C119" s="3" t="s">
        <v>382</v>
      </c>
      <c r="D119" s="3" t="s">
        <v>24</v>
      </c>
      <c r="E119" s="5">
        <v>43412</v>
      </c>
      <c r="F119" s="6" t="str">
        <f t="shared" si="1"/>
        <v>Fakultní nemocnice Plzeň
Edvarda Beneše 1128/13, 305 99 Plzeň
Smlouva o centralizovaném zadávání uzavřena dne: 08.11.2018</v>
      </c>
    </row>
    <row r="120" spans="1:6" ht="45" x14ac:dyDescent="0.25">
      <c r="A120" s="2" t="s">
        <v>383</v>
      </c>
      <c r="B120" s="3" t="s">
        <v>384</v>
      </c>
      <c r="C120" s="3" t="s">
        <v>385</v>
      </c>
      <c r="D120" s="3" t="s">
        <v>24</v>
      </c>
      <c r="E120" s="5">
        <v>43412</v>
      </c>
      <c r="F120" s="6" t="str">
        <f t="shared" si="1"/>
        <v>Psychiatrická nemocnice Horní Beřkovice
Podřipská 1, 411 85 Horní Beřkovice
Smlouva o centralizovaném zadávání uzavřena dne: 08.11.2018</v>
      </c>
    </row>
    <row r="121" spans="1:6" ht="45" x14ac:dyDescent="0.25">
      <c r="A121" s="2" t="s">
        <v>386</v>
      </c>
      <c r="B121" s="3" t="s">
        <v>387</v>
      </c>
      <c r="C121" s="3" t="s">
        <v>388</v>
      </c>
      <c r="D121" s="3" t="s">
        <v>24</v>
      </c>
      <c r="E121" s="5">
        <v>43412</v>
      </c>
      <c r="F121" s="6" t="str">
        <f t="shared" si="1"/>
        <v>Dětská psychiatrická nemocnice Louny
Rybalkova 1400, 440 01 Louny
Smlouva o centralizovaném zadávání uzavřena dne: 08.11.2018</v>
      </c>
    </row>
    <row r="122" spans="1:6" ht="45" x14ac:dyDescent="0.25">
      <c r="A122" s="2" t="s">
        <v>389</v>
      </c>
      <c r="B122" s="3" t="s">
        <v>390</v>
      </c>
      <c r="C122" s="3" t="s">
        <v>391</v>
      </c>
      <c r="D122" s="3" t="s">
        <v>29</v>
      </c>
      <c r="E122" s="5">
        <v>43313</v>
      </c>
      <c r="F122" s="6" t="str">
        <f t="shared" si="1"/>
        <v>Správa Národního parku Podyjí
Na Vyhlídce 1581/5, 669 02 Znojmo
Smlouva o centralizovaném zadávání uzavřena dne: 01.08.2018</v>
      </c>
    </row>
    <row r="123" spans="1:6" ht="45" x14ac:dyDescent="0.25">
      <c r="A123" s="2" t="s">
        <v>392</v>
      </c>
      <c r="B123" s="3" t="s">
        <v>393</v>
      </c>
      <c r="C123" s="3" t="s">
        <v>394</v>
      </c>
      <c r="D123" s="3" t="s">
        <v>24</v>
      </c>
      <c r="E123" s="5">
        <v>43412</v>
      </c>
      <c r="F123" s="6" t="str">
        <f t="shared" si="1"/>
        <v>Dětská psychiatrická nemocnice Velká Bíteš
U stadionu 285, 595 01 Velká Bíteš
Smlouva o centralizovaném zadávání uzavřena dne: 08.11.2018</v>
      </c>
    </row>
    <row r="124" spans="1:6" ht="60" x14ac:dyDescent="0.25">
      <c r="A124" s="2" t="s">
        <v>395</v>
      </c>
      <c r="B124" s="3" t="s">
        <v>396</v>
      </c>
      <c r="C124" s="3" t="s">
        <v>397</v>
      </c>
      <c r="D124" s="3" t="s">
        <v>99</v>
      </c>
      <c r="E124" s="5">
        <v>43313</v>
      </c>
      <c r="F124" s="6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6" ht="60" x14ac:dyDescent="0.25">
      <c r="A125" s="2" t="s">
        <v>398</v>
      </c>
      <c r="B125" s="3" t="s">
        <v>399</v>
      </c>
      <c r="C125" s="3" t="s">
        <v>400</v>
      </c>
      <c r="D125" s="3" t="s">
        <v>99</v>
      </c>
      <c r="E125" s="5">
        <v>43313</v>
      </c>
      <c r="F125" s="6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6" ht="45" x14ac:dyDescent="0.25">
      <c r="A126" s="2" t="s">
        <v>401</v>
      </c>
      <c r="B126" s="3" t="s">
        <v>402</v>
      </c>
      <c r="C126" s="3" t="s">
        <v>403</v>
      </c>
      <c r="D126" s="3" t="s">
        <v>24</v>
      </c>
      <c r="E126" s="5">
        <v>43412</v>
      </c>
      <c r="F126" s="6" t="str">
        <f t="shared" si="1"/>
        <v>Psychiatrická léčebna Šternberk
Olomoucká 1848/173, 785 01 Šternberk
Smlouva o centralizovaném zadávání uzavřena dne: 08.11.2018</v>
      </c>
    </row>
    <row r="127" spans="1:6" ht="45" x14ac:dyDescent="0.25">
      <c r="A127" s="2" t="s">
        <v>404</v>
      </c>
      <c r="B127" s="3" t="s">
        <v>405</v>
      </c>
      <c r="C127" s="3" t="s">
        <v>406</v>
      </c>
      <c r="D127" s="3" t="s">
        <v>24</v>
      </c>
      <c r="E127" s="5">
        <v>43412</v>
      </c>
      <c r="F127" s="6" t="str">
        <f t="shared" si="1"/>
        <v>Fakultní nemocnice Ostrava
17. listopadu 1790, 708 52 Ostrava-Poruba
Smlouva o centralizovaném zadávání uzavřena dne: 08.11.2018</v>
      </c>
    </row>
    <row r="128" spans="1:6" ht="45" x14ac:dyDescent="0.25">
      <c r="A128" s="2" t="s">
        <v>407</v>
      </c>
      <c r="B128" s="3" t="s">
        <v>408</v>
      </c>
      <c r="C128" s="3" t="s">
        <v>409</v>
      </c>
      <c r="D128" s="3" t="s">
        <v>24</v>
      </c>
      <c r="E128" s="5">
        <v>43412</v>
      </c>
      <c r="F128" s="6" t="str">
        <f t="shared" si="1"/>
        <v>Psychiatrická nemocnice v Opavě
Olomoucká 305/88, 746 01 Opava
Smlouva o centralizovaném zadávání uzavřena dne: 08.11.2018</v>
      </c>
    </row>
    <row r="129" spans="1:6" ht="60" x14ac:dyDescent="0.25">
      <c r="A129" s="2" t="s">
        <v>410</v>
      </c>
      <c r="B129" s="3" t="s">
        <v>411</v>
      </c>
      <c r="C129" s="3" t="s">
        <v>412</v>
      </c>
      <c r="D129" s="3" t="s">
        <v>99</v>
      </c>
      <c r="E129" s="5">
        <v>43313</v>
      </c>
      <c r="F129" s="6" t="str">
        <f t="shared" ref="F129:F192" si="2">CONCATENATE(B129,"
",C129,"
Smlouva o centralizovaném zadávání uzavřena dne: ",TEXT(E129,"DD.MM.RRRR"))</f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6" ht="45" x14ac:dyDescent="0.25">
      <c r="A130" s="2" t="s">
        <v>413</v>
      </c>
      <c r="B130" s="3" t="s">
        <v>414</v>
      </c>
      <c r="C130" s="3" t="s">
        <v>415</v>
      </c>
      <c r="D130" s="3" t="s">
        <v>20</v>
      </c>
      <c r="E130" s="5">
        <v>43313</v>
      </c>
      <c r="F130" s="6" t="str">
        <f t="shared" si="2"/>
        <v>Zeměměřický a katastrální inspektorát v Opavě
Praskova 194/11, 746 01 Opava
Smlouva o centralizovaném zadávání uzavřena dne: 01.08.2018</v>
      </c>
    </row>
    <row r="131" spans="1:6" ht="45" x14ac:dyDescent="0.25">
      <c r="A131" s="2" t="s">
        <v>416</v>
      </c>
      <c r="B131" s="3" t="s">
        <v>417</v>
      </c>
      <c r="C131" s="3" t="s">
        <v>415</v>
      </c>
      <c r="D131" s="3" t="s">
        <v>20</v>
      </c>
      <c r="E131" s="5">
        <v>43313</v>
      </c>
      <c r="F131" s="6" t="str">
        <f t="shared" si="2"/>
        <v>Katastrální úřad pro Moravskoslezský kraj
Praskova 194/11, 746 01 Opava
Smlouva o centralizovaném zadávání uzavřena dne: 01.08.2018</v>
      </c>
    </row>
    <row r="132" spans="1:6" ht="45" x14ac:dyDescent="0.25">
      <c r="A132" s="2" t="s">
        <v>418</v>
      </c>
      <c r="B132" s="3" t="s">
        <v>419</v>
      </c>
      <c r="C132" s="3" t="s">
        <v>420</v>
      </c>
      <c r="D132" s="3" t="s">
        <v>24</v>
      </c>
      <c r="E132" s="5">
        <v>43412</v>
      </c>
      <c r="F132" s="6" t="str">
        <f t="shared" si="2"/>
        <v>Psychiatrická nemocnice Marianny Oranžské
Ves Bílá Voda 1, 790 69 Bílá Voda
Smlouva o centralizovaném zadávání uzavřena dne: 08.11.2018</v>
      </c>
    </row>
    <row r="133" spans="1:6" ht="45" x14ac:dyDescent="0.25">
      <c r="A133" s="2" t="s">
        <v>421</v>
      </c>
      <c r="B133" s="3" t="s">
        <v>422</v>
      </c>
      <c r="C133" s="3" t="s">
        <v>423</v>
      </c>
      <c r="D133" s="3" t="s">
        <v>24</v>
      </c>
      <c r="E133" s="5">
        <v>43412</v>
      </c>
      <c r="F133" s="6" t="str">
        <f t="shared" si="2"/>
        <v>Léčebné lázně Kynžvart
Lázeňská 295, 354 91 Lázně Kynžvart
Smlouva o centralizovaném zadávání uzavřena dne: 08.11.2018</v>
      </c>
    </row>
    <row r="134" spans="1:6" ht="45" x14ac:dyDescent="0.25">
      <c r="A134" s="2" t="s">
        <v>424</v>
      </c>
      <c r="B134" s="3" t="s">
        <v>425</v>
      </c>
      <c r="C134" s="3" t="s">
        <v>426</v>
      </c>
      <c r="D134" s="3" t="s">
        <v>24</v>
      </c>
      <c r="E134" s="5">
        <v>43412</v>
      </c>
      <c r="F134" s="6" t="str">
        <f t="shared" si="2"/>
        <v>Referenční laboratoře přírodních léčivých zdrojů
Závodní 360/94, 360 00 Karlovy Vary
Smlouva o centralizovaném zadávání uzavřena dne: 08.11.2018</v>
      </c>
    </row>
    <row r="135" spans="1:6" ht="45" x14ac:dyDescent="0.25">
      <c r="A135" s="2" t="s">
        <v>427</v>
      </c>
      <c r="B135" s="3" t="s">
        <v>33</v>
      </c>
      <c r="C135" s="3" t="s">
        <v>428</v>
      </c>
      <c r="D135" s="3" t="s">
        <v>67</v>
      </c>
      <c r="E135" s="5">
        <v>43598</v>
      </c>
      <c r="F135" s="6" t="str">
        <f t="shared" si="2"/>
        <v>Státní pozemkový úřad
Husinecká 1024/11a, 130 00 Praha 3
Smlouva o centralizovaném zadávání uzavřena dne: 13.05.2019</v>
      </c>
    </row>
    <row r="136" spans="1:6" ht="45" x14ac:dyDescent="0.25">
      <c r="A136" s="2" t="s">
        <v>429</v>
      </c>
      <c r="B136" s="3" t="s">
        <v>430</v>
      </c>
      <c r="C136" s="3" t="s">
        <v>431</v>
      </c>
      <c r="D136" s="3" t="s">
        <v>21</v>
      </c>
      <c r="E136" s="5">
        <v>43440</v>
      </c>
      <c r="F136" s="6" t="str">
        <f t="shared" si="2"/>
        <v>Státní fond kinematografie
Dukelských hrdinů 530/47, 170 00 Praha 7
Smlouva o centralizovaném zadávání uzavřena dne: 06.12.2018</v>
      </c>
    </row>
    <row r="137" spans="1:6" ht="45" x14ac:dyDescent="0.25">
      <c r="A137" s="2" t="s">
        <v>432</v>
      </c>
      <c r="B137" s="3" t="s">
        <v>433</v>
      </c>
      <c r="C137" s="3" t="s">
        <v>159</v>
      </c>
      <c r="D137" s="3" t="s">
        <v>24</v>
      </c>
      <c r="E137" s="5">
        <v>43412</v>
      </c>
      <c r="F137" s="6" t="str">
        <f t="shared" si="2"/>
        <v>Agentura pro zdravotnický výzkum České republiky
Ruská 2412/85, 100 05 Praha 10
Smlouva o centralizovaném zadávání uzavřena dne: 08.11.2018</v>
      </c>
    </row>
    <row r="138" spans="1:6" ht="45" x14ac:dyDescent="0.25">
      <c r="A138" s="2" t="s">
        <v>434</v>
      </c>
      <c r="B138" s="3" t="s">
        <v>435</v>
      </c>
      <c r="C138" s="3" t="s">
        <v>436</v>
      </c>
      <c r="D138" s="3" t="s">
        <v>48</v>
      </c>
      <c r="E138" s="5">
        <v>43154</v>
      </c>
      <c r="F138" s="6" t="str">
        <f t="shared" si="2"/>
        <v>Státní pokladna Centrum sdílených služeb, s. p.
Na vápence 915/14, 130 00 Praha 3
Smlouva o centralizovaném zadávání uzavřena dne: 23.02.2018</v>
      </c>
    </row>
    <row r="139" spans="1:6" ht="45" x14ac:dyDescent="0.25">
      <c r="A139" s="2" t="s">
        <v>437</v>
      </c>
      <c r="B139" s="3" t="s">
        <v>438</v>
      </c>
      <c r="C139" s="3" t="s">
        <v>439</v>
      </c>
      <c r="D139" s="3" t="s">
        <v>440</v>
      </c>
      <c r="E139" s="8">
        <v>43448</v>
      </c>
      <c r="F139" s="6" t="str">
        <f t="shared" si="2"/>
        <v>Centrum pro regionální rozvoj České republiky
U nákladového nádraží 3144/4, 130 00 Praha 3
Smlouva o centralizovaném zadávání uzavřena dne: 14.12.2018</v>
      </c>
    </row>
    <row r="140" spans="1:6" ht="45" x14ac:dyDescent="0.25">
      <c r="A140" s="2" t="s">
        <v>441</v>
      </c>
      <c r="B140" s="3" t="s">
        <v>442</v>
      </c>
      <c r="C140" s="3" t="s">
        <v>443</v>
      </c>
      <c r="D140" s="3" t="s">
        <v>44</v>
      </c>
      <c r="E140" s="8">
        <v>43313</v>
      </c>
      <c r="F140" s="6" t="str">
        <f t="shared" si="2"/>
        <v>Agentura pro podnikání a inovace
Žitná 566/18, 120 00 Praha 2
Smlouva o centralizovaném zadávání uzavřena dne: 01.08.2018</v>
      </c>
    </row>
    <row r="141" spans="1:6" ht="45" x14ac:dyDescent="0.25">
      <c r="A141" s="2" t="s">
        <v>444</v>
      </c>
      <c r="B141" s="3" t="s">
        <v>35</v>
      </c>
      <c r="C141" s="3" t="s">
        <v>445</v>
      </c>
      <c r="D141" s="3" t="s">
        <v>54</v>
      </c>
      <c r="E141" s="8">
        <v>43362</v>
      </c>
      <c r="F141" s="6" t="str">
        <f t="shared" si="2"/>
        <v>Úřad pro přístup k dopravní infrastruktuře
Myslíkova 171/31, 110 00 Praha 1
Smlouva o centralizovaném zadávání uzavřena dne: 19.09.2018</v>
      </c>
    </row>
    <row r="142" spans="1:6" ht="45" x14ac:dyDescent="0.25">
      <c r="A142" s="2" t="s">
        <v>446</v>
      </c>
      <c r="B142" s="3" t="s">
        <v>447</v>
      </c>
      <c r="C142" s="3" t="s">
        <v>448</v>
      </c>
      <c r="D142" s="3" t="s">
        <v>447</v>
      </c>
      <c r="E142" s="5">
        <v>43202</v>
      </c>
      <c r="F142" s="6" t="str">
        <f t="shared" si="2"/>
        <v>Úřad Národní rozpočtová rady
Letenská 15, 118 10 Praha 1
Smlouva o centralizovaném zadávání uzavřena dne: 12.04.2018</v>
      </c>
    </row>
    <row r="143" spans="1:6" ht="45" x14ac:dyDescent="0.25">
      <c r="A143" s="2" t="s">
        <v>449</v>
      </c>
      <c r="B143" s="3" t="s">
        <v>962</v>
      </c>
      <c r="C143" s="3" t="s">
        <v>450</v>
      </c>
      <c r="D143" s="3" t="s">
        <v>48</v>
      </c>
      <c r="E143" s="5">
        <v>43076</v>
      </c>
      <c r="F143" s="6" t="str">
        <f t="shared" si="2"/>
        <v>Finanční analytický úřad
Washingtonova 1621/11, 110 00 Praha 1
Smlouva o centralizovaném zadávání uzavřena dne: 07.12.2017</v>
      </c>
    </row>
    <row r="144" spans="1:6" ht="45" x14ac:dyDescent="0.25">
      <c r="A144" s="2" t="s">
        <v>451</v>
      </c>
      <c r="B144" s="3" t="s">
        <v>452</v>
      </c>
      <c r="C144" s="3" t="s">
        <v>78</v>
      </c>
      <c r="D144" s="3" t="s">
        <v>67</v>
      </c>
      <c r="E144" s="5">
        <v>43598</v>
      </c>
      <c r="F144" s="6" t="str">
        <f t="shared" si="2"/>
        <v>Mateřská škola KLÁSEK s.p.o.
Těšnov 65/17, 110 00 Praha 1
Smlouva o centralizovaném zadávání uzavřena dne: 13.05.2019</v>
      </c>
    </row>
    <row r="145" spans="1:6" ht="45" x14ac:dyDescent="0.25">
      <c r="A145" s="2" t="s">
        <v>453</v>
      </c>
      <c r="B145" s="3" t="s">
        <v>454</v>
      </c>
      <c r="C145" s="3" t="s">
        <v>455</v>
      </c>
      <c r="D145" s="3" t="s">
        <v>29</v>
      </c>
      <c r="E145" s="5">
        <v>43313</v>
      </c>
      <c r="F145" s="6" t="str">
        <f t="shared" si="2"/>
        <v>Správa Národního parku České Švýcarsko
Pražská 457/52, 407 46 Krásná Lípa
Smlouva o centralizovaném zadávání uzavřena dne: 01.08.2018</v>
      </c>
    </row>
    <row r="146" spans="1:6" ht="45" x14ac:dyDescent="0.25">
      <c r="A146" s="2" t="s">
        <v>456</v>
      </c>
      <c r="B146" s="3" t="s">
        <v>7</v>
      </c>
      <c r="C146" s="3" t="s">
        <v>457</v>
      </c>
      <c r="D146" s="3" t="s">
        <v>44</v>
      </c>
      <c r="E146" s="8">
        <v>43313</v>
      </c>
      <c r="F146" s="6" t="str">
        <f t="shared" si="2"/>
        <v>Česká agentura pro standardizaci
Biskupský dvůr 1148/5, 110 00 Praha 1
Smlouva o centralizovaném zadávání uzavřena dne: 01.08.2018</v>
      </c>
    </row>
    <row r="147" spans="1:6" ht="45" x14ac:dyDescent="0.25">
      <c r="A147" s="2" t="s">
        <v>458</v>
      </c>
      <c r="B147" s="3" t="s">
        <v>459</v>
      </c>
      <c r="C147" s="3" t="s">
        <v>460</v>
      </c>
      <c r="D147" s="3" t="s">
        <v>67</v>
      </c>
      <c r="E147" s="5">
        <v>43598</v>
      </c>
      <c r="F147" s="6" t="str">
        <f t="shared" si="2"/>
        <v>Státní veterinární ústav Olomouc
Jakoubka ze Stříbra 462/1, 779 00 Olomouc
Smlouva o centralizovaném zadávání uzavřena dne: 13.05.2019</v>
      </c>
    </row>
    <row r="148" spans="1:6" ht="45" x14ac:dyDescent="0.25">
      <c r="A148" s="2" t="s">
        <v>461</v>
      </c>
      <c r="B148" s="3" t="s">
        <v>462</v>
      </c>
      <c r="C148" s="3" t="s">
        <v>463</v>
      </c>
      <c r="D148" s="3" t="s">
        <v>67</v>
      </c>
      <c r="E148" s="5">
        <v>43598</v>
      </c>
      <c r="F148" s="6" t="str">
        <f t="shared" si="2"/>
        <v>Státní veterinární ústav Jihlava
Rantířovská 93/20, 586 01 Jihlava
Smlouva o centralizovaném zadávání uzavřena dne: 13.05.2019</v>
      </c>
    </row>
    <row r="149" spans="1:6" ht="60" x14ac:dyDescent="0.25">
      <c r="A149" s="2" t="s">
        <v>464</v>
      </c>
      <c r="B149" s="3" t="s">
        <v>465</v>
      </c>
      <c r="C149" s="3" t="s">
        <v>466</v>
      </c>
      <c r="D149" s="3" t="s">
        <v>63</v>
      </c>
      <c r="E149" s="5">
        <v>43440</v>
      </c>
      <c r="F149" s="6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6" ht="45" x14ac:dyDescent="0.25">
      <c r="A150" s="2" t="s">
        <v>467</v>
      </c>
      <c r="B150" s="3" t="s">
        <v>468</v>
      </c>
      <c r="C150" s="3" t="s">
        <v>469</v>
      </c>
      <c r="D150" s="3" t="s">
        <v>24</v>
      </c>
      <c r="E150" s="5">
        <v>43412</v>
      </c>
      <c r="F150" s="6" t="str">
        <f t="shared" si="2"/>
        <v>Horské lázně Karlova Studánka, státní podnik
Karlova Studánka 6, 793 23 Karlova Studánka
Smlouva o centralizovaném zadávání uzavřena dne: 08.11.2018</v>
      </c>
    </row>
    <row r="151" spans="1:6" ht="45" x14ac:dyDescent="0.25">
      <c r="A151" s="2" t="s">
        <v>470</v>
      </c>
      <c r="B151" s="3" t="s">
        <v>471</v>
      </c>
      <c r="C151" s="3" t="s">
        <v>472</v>
      </c>
      <c r="D151" s="3" t="s">
        <v>24</v>
      </c>
      <c r="E151" s="5">
        <v>43412</v>
      </c>
      <c r="F151" s="6" t="str">
        <f t="shared" si="2"/>
        <v>Státní léčebné lázně Bludov, státní podnik
Lázeňská 572, 789 61 Bludov
Smlouva o centralizovaném zadávání uzavřena dne: 08.11.2018</v>
      </c>
    </row>
    <row r="152" spans="1:6" ht="45" x14ac:dyDescent="0.25">
      <c r="A152" s="2" t="s">
        <v>473</v>
      </c>
      <c r="B152" s="3" t="s">
        <v>474</v>
      </c>
      <c r="C152" s="3" t="s">
        <v>475</v>
      </c>
      <c r="D152" s="3" t="s">
        <v>21</v>
      </c>
      <c r="E152" s="5">
        <v>43440</v>
      </c>
      <c r="F152" s="6" t="str">
        <f t="shared" si="2"/>
        <v>Národní informační a poradenské středisko pro kulturu
Fügnerovo nám. 1866/5, 120 00 Praha 2
Smlouva o centralizovaném zadávání uzavřena dne: 06.12.2018</v>
      </c>
    </row>
    <row r="153" spans="1:6" ht="45" x14ac:dyDescent="0.25">
      <c r="A153" s="2" t="s">
        <v>476</v>
      </c>
      <c r="B153" s="3" t="s">
        <v>477</v>
      </c>
      <c r="C153" s="3" t="s">
        <v>478</v>
      </c>
      <c r="D153" s="3" t="s">
        <v>21</v>
      </c>
      <c r="E153" s="5">
        <v>43440</v>
      </c>
      <c r="F153" s="6" t="str">
        <f t="shared" si="2"/>
        <v>Pražský filharmonický sbor
Senovážné náměstí 978/23, 110 00 Praha 1
Smlouva o centralizovaném zadávání uzavřena dne: 06.12.2018</v>
      </c>
    </row>
    <row r="154" spans="1:6" ht="45" x14ac:dyDescent="0.25">
      <c r="A154" s="2" t="s">
        <v>479</v>
      </c>
      <c r="B154" s="3" t="s">
        <v>480</v>
      </c>
      <c r="C154" s="3" t="s">
        <v>481</v>
      </c>
      <c r="D154" s="3" t="s">
        <v>21</v>
      </c>
      <c r="E154" s="5">
        <v>43440</v>
      </c>
      <c r="F154" s="6" t="str">
        <f t="shared" si="2"/>
        <v>Knihovna a tiskárna pro nevidomé K. E. Macana
Ve Smečkách 602/15, 110 00 Praha 1
Smlouva o centralizovaném zadávání uzavřena dne: 06.12.2018</v>
      </c>
    </row>
    <row r="155" spans="1:6" ht="45" x14ac:dyDescent="0.25">
      <c r="A155" s="2" t="s">
        <v>482</v>
      </c>
      <c r="B155" s="3" t="s">
        <v>483</v>
      </c>
      <c r="C155" s="3" t="s">
        <v>484</v>
      </c>
      <c r="D155" s="3" t="s">
        <v>24</v>
      </c>
      <c r="E155" s="5">
        <v>43412</v>
      </c>
      <c r="F155" s="6" t="str">
        <f t="shared" si="2"/>
        <v>BALMED Praha, státní podnik
Lysolaje 15, 165 55 Praha 6
Smlouva o centralizovaném zadávání uzavřena dne: 08.11.2018</v>
      </c>
    </row>
    <row r="156" spans="1:6" ht="45" x14ac:dyDescent="0.25">
      <c r="A156" s="2" t="s">
        <v>485</v>
      </c>
      <c r="B156" s="3" t="s">
        <v>486</v>
      </c>
      <c r="C156" s="3" t="s">
        <v>487</v>
      </c>
      <c r="D156" s="3" t="s">
        <v>44</v>
      </c>
      <c r="E156" s="8">
        <v>43313</v>
      </c>
      <c r="F156" s="6" t="str">
        <f t="shared" si="2"/>
        <v>Český institut pro akreditaci, o.p.s.
Olšanská 54/3, 130 00 Praha 3
Smlouva o centralizovaném zadávání uzavřena dne: 01.08.2018</v>
      </c>
    </row>
    <row r="157" spans="1:6" ht="60" x14ac:dyDescent="0.25">
      <c r="A157" s="2" t="s">
        <v>488</v>
      </c>
      <c r="B157" s="3" t="s">
        <v>489</v>
      </c>
      <c r="C157" s="3" t="s">
        <v>490</v>
      </c>
      <c r="D157" s="3" t="s">
        <v>67</v>
      </c>
      <c r="E157" s="5">
        <v>43598</v>
      </c>
      <c r="F157" s="6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6" ht="45" x14ac:dyDescent="0.25">
      <c r="A158" s="2" t="s">
        <v>491</v>
      </c>
      <c r="B158" s="3" t="s">
        <v>492</v>
      </c>
      <c r="C158" s="3" t="s">
        <v>493</v>
      </c>
      <c r="D158" s="3" t="s">
        <v>67</v>
      </c>
      <c r="E158" s="5">
        <v>43598</v>
      </c>
      <c r="F158" s="6" t="str">
        <f t="shared" si="2"/>
        <v>Státní zkušebna strojů a.s.
Třanovského 622/11, 163 00 Praha 17
Smlouva o centralizovaném zadávání uzavřena dne: 13.05.2019</v>
      </c>
    </row>
    <row r="159" spans="1:6" ht="45" x14ac:dyDescent="0.25">
      <c r="A159" s="2" t="s">
        <v>494</v>
      </c>
      <c r="B159" s="3" t="s">
        <v>495</v>
      </c>
      <c r="C159" s="3" t="s">
        <v>496</v>
      </c>
      <c r="D159" s="3" t="s">
        <v>29</v>
      </c>
      <c r="E159" s="5">
        <v>43313</v>
      </c>
      <c r="F159" s="6" t="str">
        <f t="shared" si="2"/>
        <v>Česká inspekce životního prostředí
Na Břehu 267/1a, 190 00 Praha 9
Smlouva o centralizovaném zadávání uzavřena dne: 01.08.2018</v>
      </c>
    </row>
    <row r="160" spans="1:6" ht="45" x14ac:dyDescent="0.25">
      <c r="A160" s="2" t="s">
        <v>497</v>
      </c>
      <c r="B160" s="3" t="s">
        <v>498</v>
      </c>
      <c r="C160" s="3" t="s">
        <v>499</v>
      </c>
      <c r="D160" s="3" t="s">
        <v>67</v>
      </c>
      <c r="E160" s="5">
        <v>43598</v>
      </c>
      <c r="F160" s="6" t="str">
        <f t="shared" si="2"/>
        <v>Lesy České republiky, s.p.
Přemyslova 1106/19, 500 08 Hradec Králové
Smlouva o centralizovaném zadávání uzavřena dne: 13.05.2019</v>
      </c>
    </row>
    <row r="161" spans="1:6" ht="45" x14ac:dyDescent="0.25">
      <c r="A161" s="2" t="s">
        <v>500</v>
      </c>
      <c r="B161" s="3" t="s">
        <v>501</v>
      </c>
      <c r="C161" s="3" t="s">
        <v>502</v>
      </c>
      <c r="D161" s="3" t="s">
        <v>99</v>
      </c>
      <c r="E161" s="5">
        <v>43313</v>
      </c>
      <c r="F161" s="6" t="str">
        <f t="shared" si="2"/>
        <v>Komise J. W. Fulbrighta
Karmelitská 378/17, 118 00 Praha 1
Smlouva o centralizovaném zadávání uzavřena dne: 01.08.2018</v>
      </c>
    </row>
    <row r="162" spans="1:6" ht="45" x14ac:dyDescent="0.25">
      <c r="A162" s="2" t="s">
        <v>503</v>
      </c>
      <c r="B162" s="3" t="s">
        <v>504</v>
      </c>
      <c r="C162" s="3" t="s">
        <v>505</v>
      </c>
      <c r="D162" s="3" t="s">
        <v>67</v>
      </c>
      <c r="E162" s="5">
        <v>43598</v>
      </c>
      <c r="F162" s="6" t="str">
        <f t="shared" si="2"/>
        <v>Mezinárodní testování drůbeže, státní podnik
Ústrašice 63, 390 02 Ústrašice
Smlouva o centralizovaném zadávání uzavřena dne: 13.05.2019</v>
      </c>
    </row>
    <row r="163" spans="1:6" ht="45" x14ac:dyDescent="0.25">
      <c r="A163" s="2" t="s">
        <v>506</v>
      </c>
      <c r="B163" s="3" t="s">
        <v>507</v>
      </c>
      <c r="C163" s="3" t="s">
        <v>309</v>
      </c>
      <c r="D163" s="3" t="s">
        <v>20</v>
      </c>
      <c r="E163" s="5">
        <v>43313</v>
      </c>
      <c r="F163" s="6" t="str">
        <f t="shared" si="2"/>
        <v>Zeměměřický a katastrální inspektorát v Liberci
Rumjancevova 149/10, 460 65 Liberec 1
Smlouva o centralizovaném zadávání uzavřena dne: 01.08.2018</v>
      </c>
    </row>
    <row r="164" spans="1:6" ht="45" x14ac:dyDescent="0.25">
      <c r="A164" s="2" t="s">
        <v>508</v>
      </c>
      <c r="B164" s="3" t="s">
        <v>509</v>
      </c>
      <c r="C164" s="3" t="s">
        <v>315</v>
      </c>
      <c r="D164" s="3" t="s">
        <v>20</v>
      </c>
      <c r="E164" s="5">
        <v>43313</v>
      </c>
      <c r="F164" s="6" t="str">
        <f t="shared" si="2"/>
        <v>Zeměměřický a katastrální inspektorát v Brně
Moravské nám. 1/1, 601 51 Brno
Smlouva o centralizovaném zadávání uzavřena dne: 01.08.2018</v>
      </c>
    </row>
    <row r="165" spans="1:6" ht="45" x14ac:dyDescent="0.25">
      <c r="A165" s="2" t="s">
        <v>510</v>
      </c>
      <c r="B165" s="3" t="s">
        <v>511</v>
      </c>
      <c r="C165" s="3" t="s">
        <v>512</v>
      </c>
      <c r="D165" s="3" t="s">
        <v>54</v>
      </c>
      <c r="E165" s="8">
        <v>43362</v>
      </c>
      <c r="F165" s="6" t="str">
        <f t="shared" si="2"/>
        <v>Centrum dopravního výzkumu, v. v. i.
Líšeňská 2657/33a, 636 00 Brno-Líšeň
Smlouva o centralizovaném zadávání uzavřena dne: 19.09.2018</v>
      </c>
    </row>
    <row r="166" spans="1:6" ht="45" x14ac:dyDescent="0.25">
      <c r="A166" s="2" t="s">
        <v>513</v>
      </c>
      <c r="B166" s="3" t="s">
        <v>514</v>
      </c>
      <c r="C166" s="3" t="s">
        <v>280</v>
      </c>
      <c r="D166" s="3" t="s">
        <v>29</v>
      </c>
      <c r="E166" s="5">
        <v>43313</v>
      </c>
      <c r="F166" s="6" t="str">
        <f t="shared" si="2"/>
        <v>CENIA, česká informační agentura životního prostředí
Vršovická 1442/65, 100 10 Praha 10
Smlouva o centralizovaném zadávání uzavřena dne: 01.08.2018</v>
      </c>
    </row>
    <row r="167" spans="1:6" ht="45" x14ac:dyDescent="0.25">
      <c r="A167" s="2" t="s">
        <v>515</v>
      </c>
      <c r="B167" s="3" t="s">
        <v>516</v>
      </c>
      <c r="C167" s="3" t="s">
        <v>306</v>
      </c>
      <c r="D167" s="3" t="s">
        <v>20</v>
      </c>
      <c r="E167" s="5">
        <v>43313</v>
      </c>
      <c r="F167" s="6" t="str">
        <f t="shared" si="2"/>
        <v>Zeměměřický a katastrální inspektorát v Plzni
Radobyčická 2465/12, 301 00 Plzeň
Smlouva o centralizovaném zadávání uzavřena dne: 01.08.2018</v>
      </c>
    </row>
    <row r="168" spans="1:6" ht="60" x14ac:dyDescent="0.25">
      <c r="A168" s="2" t="s">
        <v>517</v>
      </c>
      <c r="B168" s="3" t="s">
        <v>13</v>
      </c>
      <c r="C168" s="3" t="s">
        <v>518</v>
      </c>
      <c r="D168" s="3" t="s">
        <v>99</v>
      </c>
      <c r="E168" s="5">
        <v>43313</v>
      </c>
      <c r="F168" s="6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6" ht="45" x14ac:dyDescent="0.25">
      <c r="A169" s="2" t="s">
        <v>519</v>
      </c>
      <c r="B169" s="3" t="s">
        <v>520</v>
      </c>
      <c r="C169" s="3" t="s">
        <v>521</v>
      </c>
      <c r="D169" s="3" t="s">
        <v>63</v>
      </c>
      <c r="E169" s="5">
        <v>43440</v>
      </c>
      <c r="F169" s="6" t="str">
        <f t="shared" si="2"/>
        <v>Výzkumný ústav práce a sociálních věcí, v. v. i.
Dělnická 213/12, 170 00 Praha 7
Smlouva o centralizovaném zadávání uzavřena dne: 06.12.2018</v>
      </c>
    </row>
    <row r="170" spans="1:6" ht="45" x14ac:dyDescent="0.25">
      <c r="A170" s="2" t="s">
        <v>522</v>
      </c>
      <c r="B170" s="3" t="s">
        <v>523</v>
      </c>
      <c r="C170" s="3" t="s">
        <v>312</v>
      </c>
      <c r="D170" s="3" t="s">
        <v>20</v>
      </c>
      <c r="E170" s="5">
        <v>43313</v>
      </c>
      <c r="F170" s="6" t="str">
        <f t="shared" si="2"/>
        <v>Zeměměřický a katastrální inspektorát v Pardubicích
Čechovo nábřeží 1791/ 530 86 Pardubice
Smlouva o centralizovaném zadávání uzavřena dne: 01.08.2018</v>
      </c>
    </row>
    <row r="171" spans="1:6" ht="45" x14ac:dyDescent="0.25">
      <c r="A171" s="2" t="s">
        <v>524</v>
      </c>
      <c r="B171" s="3" t="s">
        <v>525</v>
      </c>
      <c r="C171" s="3" t="s">
        <v>526</v>
      </c>
      <c r="D171" s="3" t="s">
        <v>41</v>
      </c>
      <c r="E171" s="5">
        <v>43313</v>
      </c>
      <c r="F171" s="6" t="str">
        <f t="shared" si="2"/>
        <v>Volejbalový klub DUKLA Liberec
Jeronýmova 552, 460 07 Liberec
Smlouva o centralizovaném zadávání uzavřena dne: 01.08.2018</v>
      </c>
    </row>
    <row r="172" spans="1:6" ht="60" x14ac:dyDescent="0.25">
      <c r="A172" s="2" t="s">
        <v>527</v>
      </c>
      <c r="B172" s="3" t="s">
        <v>528</v>
      </c>
      <c r="C172" s="3" t="s">
        <v>529</v>
      </c>
      <c r="D172" s="3" t="s">
        <v>99</v>
      </c>
      <c r="E172" s="5">
        <v>43313</v>
      </c>
      <c r="F172" s="6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6" ht="45" x14ac:dyDescent="0.25">
      <c r="A173" s="2" t="s">
        <v>530</v>
      </c>
      <c r="B173" s="3" t="s">
        <v>531</v>
      </c>
      <c r="C173" s="3" t="s">
        <v>304</v>
      </c>
      <c r="D173" s="3" t="s">
        <v>20</v>
      </c>
      <c r="E173" s="5">
        <v>43313</v>
      </c>
      <c r="F173" s="6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6" ht="60" x14ac:dyDescent="0.25">
      <c r="A174" s="2" t="s">
        <v>532</v>
      </c>
      <c r="B174" s="3" t="s">
        <v>533</v>
      </c>
      <c r="C174" s="3" t="s">
        <v>534</v>
      </c>
      <c r="D174" s="3" t="s">
        <v>99</v>
      </c>
      <c r="E174" s="5">
        <v>43313</v>
      </c>
      <c r="F174" s="6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6" ht="45" x14ac:dyDescent="0.25">
      <c r="A175" s="9" t="s">
        <v>535</v>
      </c>
      <c r="B175" s="4" t="s">
        <v>44</v>
      </c>
      <c r="C175" s="4" t="s">
        <v>536</v>
      </c>
      <c r="D175" s="7" t="s">
        <v>44</v>
      </c>
      <c r="E175" s="8">
        <v>43313</v>
      </c>
      <c r="F175" s="6" t="str">
        <f t="shared" si="2"/>
        <v>Ministerstvo průmyslu o obchodu
Na Františku 139/32, 110 15 Praha 1
Smlouva o centralizovaném zadávání uzavřena dne: 01.08.2018</v>
      </c>
    </row>
    <row r="176" spans="1:6" ht="45" x14ac:dyDescent="0.25">
      <c r="A176" s="2" t="s">
        <v>537</v>
      </c>
      <c r="B176" s="3" t="s">
        <v>538</v>
      </c>
      <c r="C176" s="3" t="s">
        <v>174</v>
      </c>
      <c r="D176" s="3" t="s">
        <v>20</v>
      </c>
      <c r="E176" s="5">
        <v>43313</v>
      </c>
      <c r="F176" s="6" t="str">
        <f t="shared" si="2"/>
        <v>Zeměměřický a katastrální inspektorát v Praze
Pod sídlištěm 1800/9, 180 00 Praha 8
Smlouva o centralizovaném zadávání uzavřena dne: 01.08.2018</v>
      </c>
    </row>
    <row r="177" spans="1:6" ht="45" x14ac:dyDescent="0.25">
      <c r="A177" s="2" t="s">
        <v>539</v>
      </c>
      <c r="B177" s="3" t="s">
        <v>540</v>
      </c>
      <c r="C177" s="3" t="s">
        <v>541</v>
      </c>
      <c r="D177" s="3" t="s">
        <v>99</v>
      </c>
      <c r="E177" s="5">
        <v>43313</v>
      </c>
      <c r="F177" s="6" t="str">
        <f t="shared" si="2"/>
        <v>Základní škola pro tělesně postižené, Opava, Dostojevského 12
Dostojevského 1669/12, 746 01 Opava
Smlouva o centralizovaném zadávání uzavřena dne: 01.08.2018</v>
      </c>
    </row>
    <row r="178" spans="1:6" ht="60" x14ac:dyDescent="0.25">
      <c r="A178" s="2" t="s">
        <v>542</v>
      </c>
      <c r="B178" s="3" t="s">
        <v>543</v>
      </c>
      <c r="C178" s="3" t="s">
        <v>544</v>
      </c>
      <c r="D178" s="3" t="s">
        <v>99</v>
      </c>
      <c r="E178" s="5">
        <v>43313</v>
      </c>
      <c r="F178" s="6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6" ht="45" x14ac:dyDescent="0.25">
      <c r="A179" s="2" t="s">
        <v>545</v>
      </c>
      <c r="B179" s="3" t="s">
        <v>546</v>
      </c>
      <c r="C179" s="3" t="s">
        <v>547</v>
      </c>
      <c r="D179" s="3" t="s">
        <v>67</v>
      </c>
      <c r="E179" s="5">
        <v>43598</v>
      </c>
      <c r="F179" s="6" t="str">
        <f t="shared" si="2"/>
        <v>Státní zemědělský intervenční fond
Ve Smečkách 801/33, 110 00 Praha 1
Smlouva o centralizovaném zadávání uzavřena dne: 13.05.2019</v>
      </c>
    </row>
    <row r="180" spans="1:6" ht="60" x14ac:dyDescent="0.25">
      <c r="A180" s="2" t="s">
        <v>548</v>
      </c>
      <c r="B180" s="3" t="s">
        <v>549</v>
      </c>
      <c r="C180" s="3" t="s">
        <v>550</v>
      </c>
      <c r="D180" s="3" t="s">
        <v>99</v>
      </c>
      <c r="E180" s="5">
        <v>43313</v>
      </c>
      <c r="F180" s="6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6" ht="60" x14ac:dyDescent="0.25">
      <c r="A181" s="2" t="s">
        <v>551</v>
      </c>
      <c r="B181" s="3" t="s">
        <v>552</v>
      </c>
      <c r="C181" s="3" t="s">
        <v>553</v>
      </c>
      <c r="D181" s="3" t="s">
        <v>99</v>
      </c>
      <c r="E181" s="5">
        <v>43313</v>
      </c>
      <c r="F181" s="6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6" ht="60" x14ac:dyDescent="0.25">
      <c r="A182" s="2" t="s">
        <v>554</v>
      </c>
      <c r="B182" s="3" t="s">
        <v>555</v>
      </c>
      <c r="C182" s="3" t="s">
        <v>556</v>
      </c>
      <c r="D182" s="3" t="s">
        <v>99</v>
      </c>
      <c r="E182" s="5">
        <v>43313</v>
      </c>
      <c r="F182" s="6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6" ht="45" x14ac:dyDescent="0.25">
      <c r="A183" s="2" t="s">
        <v>557</v>
      </c>
      <c r="B183" s="3" t="s">
        <v>28</v>
      </c>
      <c r="C183" s="3" t="s">
        <v>558</v>
      </c>
      <c r="D183" s="3" t="s">
        <v>54</v>
      </c>
      <c r="E183" s="8">
        <v>43362</v>
      </c>
      <c r="F183" s="6" t="str">
        <f t="shared" si="2"/>
        <v>Úřad pro civilní letectví
K letišti 1149/23, 161 00 Praha 6
Smlouva o centralizovaném zadávání uzavřena dne: 19.09.2018</v>
      </c>
    </row>
    <row r="184" spans="1:6" ht="45" x14ac:dyDescent="0.25">
      <c r="A184" s="2" t="s">
        <v>559</v>
      </c>
      <c r="B184" s="3" t="s">
        <v>560</v>
      </c>
      <c r="C184" s="3" t="s">
        <v>561</v>
      </c>
      <c r="D184" s="3" t="s">
        <v>560</v>
      </c>
      <c r="E184" s="5">
        <v>43313</v>
      </c>
      <c r="F184" s="6" t="str">
        <f t="shared" si="2"/>
        <v>Úřad průmyslového vlastnictví
Antonína Čermáka 2a, 160 68 Praha 6
Smlouva o centralizovaném zadávání uzavřena dne: 01.08.2018</v>
      </c>
    </row>
    <row r="185" spans="1:6" ht="45" x14ac:dyDescent="0.25">
      <c r="A185" s="2" t="s">
        <v>562</v>
      </c>
      <c r="B185" s="3" t="s">
        <v>6</v>
      </c>
      <c r="C185" s="3" t="s">
        <v>457</v>
      </c>
      <c r="D185" s="3" t="s">
        <v>44</v>
      </c>
      <c r="E185" s="8">
        <v>43313</v>
      </c>
      <c r="F185" s="6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6" ht="45" x14ac:dyDescent="0.25">
      <c r="A186" s="2" t="s">
        <v>563</v>
      </c>
      <c r="B186" s="3" t="s">
        <v>564</v>
      </c>
      <c r="C186" s="3" t="s">
        <v>78</v>
      </c>
      <c r="D186" s="3" t="s">
        <v>67</v>
      </c>
      <c r="E186" s="5">
        <v>43598</v>
      </c>
      <c r="F186" s="6" t="str">
        <f t="shared" si="2"/>
        <v>Česká akademie zemědělských věd, (ČAZV)
Těšnov 65/17, 110 00 Praha 1
Smlouva o centralizovaném zadávání uzavřena dne: 13.05.2019</v>
      </c>
    </row>
    <row r="187" spans="1:6" ht="60" x14ac:dyDescent="0.25">
      <c r="A187" s="2" t="s">
        <v>565</v>
      </c>
      <c r="B187" s="3" t="s">
        <v>566</v>
      </c>
      <c r="C187" s="3" t="s">
        <v>567</v>
      </c>
      <c r="D187" s="3" t="s">
        <v>99</v>
      </c>
      <c r="E187" s="5">
        <v>43313</v>
      </c>
      <c r="F187" s="6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6" ht="45" x14ac:dyDescent="0.25">
      <c r="A188" s="2" t="s">
        <v>568</v>
      </c>
      <c r="B188" s="3" t="s">
        <v>569</v>
      </c>
      <c r="C188" s="3" t="s">
        <v>570</v>
      </c>
      <c r="D188" s="3" t="s">
        <v>99</v>
      </c>
      <c r="E188" s="5">
        <v>43313</v>
      </c>
      <c r="F188" s="6" t="str">
        <f t="shared" si="2"/>
        <v>Výchovný ústav a střední škola Terešov
Terešov 1, 338 08 Zbiroh
Smlouva o centralizovaném zadávání uzavřena dne: 01.08.2018</v>
      </c>
    </row>
    <row r="189" spans="1:6" ht="60" x14ac:dyDescent="0.25">
      <c r="A189" s="2" t="s">
        <v>571</v>
      </c>
      <c r="B189" s="3" t="s">
        <v>572</v>
      </c>
      <c r="C189" s="3" t="s">
        <v>573</v>
      </c>
      <c r="D189" s="3" t="s">
        <v>99</v>
      </c>
      <c r="E189" s="5">
        <v>43313</v>
      </c>
      <c r="F189" s="6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6" ht="60" x14ac:dyDescent="0.25">
      <c r="A190" s="2" t="s">
        <v>574</v>
      </c>
      <c r="B190" s="3" t="s">
        <v>8</v>
      </c>
      <c r="C190" s="3" t="s">
        <v>575</v>
      </c>
      <c r="D190" s="3" t="s">
        <v>99</v>
      </c>
      <c r="E190" s="5">
        <v>43313</v>
      </c>
      <c r="F190" s="6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6" ht="45" x14ac:dyDescent="0.25">
      <c r="A191" s="2" t="s">
        <v>576</v>
      </c>
      <c r="B191" s="3" t="s">
        <v>577</v>
      </c>
      <c r="C191" s="3" t="s">
        <v>578</v>
      </c>
      <c r="D191" s="3" t="s">
        <v>99</v>
      </c>
      <c r="E191" s="5">
        <v>43313</v>
      </c>
      <c r="F191" s="6" t="str">
        <f t="shared" si="2"/>
        <v>Základní škola a Střední škola Březejc, Sviny 13
Sviny 13, 594 01 Velké Meziříčí
Smlouva o centralizovaném zadávání uzavřena dne: 01.08.2018</v>
      </c>
    </row>
    <row r="192" spans="1:6" ht="45" x14ac:dyDescent="0.25">
      <c r="A192" s="2" t="s">
        <v>579</v>
      </c>
      <c r="B192" s="3" t="s">
        <v>580</v>
      </c>
      <c r="C192" s="3" t="s">
        <v>581</v>
      </c>
      <c r="D192" s="3" t="s">
        <v>99</v>
      </c>
      <c r="E192" s="5">
        <v>43313</v>
      </c>
      <c r="F192" s="6" t="str">
        <f t="shared" si="2"/>
        <v>Výchovný ústav a středisko výchovné péče, Pšov
Pšov 1, 441 01 Podbořany 1
Smlouva o centralizovaném zadávání uzavřena dne: 01.08.2018</v>
      </c>
    </row>
    <row r="193" spans="1:6" ht="45" x14ac:dyDescent="0.25">
      <c r="A193" s="2" t="s">
        <v>582</v>
      </c>
      <c r="B193" s="3" t="s">
        <v>583</v>
      </c>
      <c r="C193" s="3" t="s">
        <v>584</v>
      </c>
      <c r="D193" s="3" t="s">
        <v>99</v>
      </c>
      <c r="E193" s="5">
        <v>43313</v>
      </c>
      <c r="F193" s="6" t="str">
        <f t="shared" ref="F193:F256" si="3">CONCATENATE(B193,"
",C193,"
Smlouva o centralizovaném zadávání uzavřena dne: ",TEXT(E193,"DD.MM.RRRR"))</f>
        <v>Výchovný ústav, středisko výchovné péče a střední škola Buškovice
Buškovice 203, 441 01 Podbořany
Smlouva o centralizovaném zadávání uzavřena dne: 01.08.2018</v>
      </c>
    </row>
    <row r="194" spans="1:6" ht="45" x14ac:dyDescent="0.25">
      <c r="A194" s="2" t="s">
        <v>585</v>
      </c>
      <c r="B194" s="3" t="s">
        <v>586</v>
      </c>
      <c r="C194" s="3" t="s">
        <v>587</v>
      </c>
      <c r="D194" s="3" t="s">
        <v>67</v>
      </c>
      <c r="E194" s="5">
        <v>43598</v>
      </c>
      <c r="F194" s="6" t="str">
        <f t="shared" si="3"/>
        <v>Podpůrný a garanční rolnický a lesnický fond, a.s.
Sokolovská 394/17, 186 00 Praha 8
Smlouva o centralizovaném zadávání uzavřena dne: 13.05.2019</v>
      </c>
    </row>
    <row r="195" spans="1:6" ht="45" x14ac:dyDescent="0.25">
      <c r="A195" s="2" t="s">
        <v>588</v>
      </c>
      <c r="B195" s="3" t="s">
        <v>26</v>
      </c>
      <c r="C195" s="3" t="s">
        <v>589</v>
      </c>
      <c r="D195" s="3" t="s">
        <v>440</v>
      </c>
      <c r="E195" s="8">
        <v>43448</v>
      </c>
      <c r="F195" s="6" t="str">
        <f t="shared" si="3"/>
        <v>Česká centrála cestovního ruchu - CzechTourism
Vinohradská 1896/46, 120 00 Praha 2
Smlouva o centralizovaném zadávání uzavřena dne: 14.12.2018</v>
      </c>
    </row>
    <row r="196" spans="1:6" ht="60" x14ac:dyDescent="0.25">
      <c r="A196" s="2" t="s">
        <v>590</v>
      </c>
      <c r="B196" s="3" t="s">
        <v>591</v>
      </c>
      <c r="C196" s="3" t="s">
        <v>592</v>
      </c>
      <c r="D196" s="3" t="s">
        <v>99</v>
      </c>
      <c r="E196" s="5">
        <v>43313</v>
      </c>
      <c r="F196" s="6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6" ht="45" x14ac:dyDescent="0.25">
      <c r="A197" s="2" t="s">
        <v>593</v>
      </c>
      <c r="B197" s="3" t="s">
        <v>23</v>
      </c>
      <c r="C197" s="3" t="s">
        <v>594</v>
      </c>
      <c r="D197" s="3" t="s">
        <v>99</v>
      </c>
      <c r="E197" s="5">
        <v>43313</v>
      </c>
      <c r="F197" s="6" t="str">
        <f t="shared" si="3"/>
        <v>Výchovný ústav Brandýs nad Orlicí
Komenského 1, 561 12 Brandýs nad Orlicí
Smlouva o centralizovaném zadávání uzavřena dne: 01.08.2018</v>
      </c>
    </row>
    <row r="198" spans="1:6" ht="45" x14ac:dyDescent="0.25">
      <c r="A198" s="2" t="s">
        <v>595</v>
      </c>
      <c r="B198" s="3" t="s">
        <v>596</v>
      </c>
      <c r="C198" s="3" t="s">
        <v>597</v>
      </c>
      <c r="D198" s="3" t="s">
        <v>41</v>
      </c>
      <c r="E198" s="5">
        <v>43313</v>
      </c>
      <c r="F198" s="6" t="str">
        <f t="shared" si="3"/>
        <v>CASRI - Vědecké a servisní pracoviště tělesné výchovy a sportu
Podbabská 1590/3, 160 00 Praha 6
Smlouva o centralizovaném zadávání uzavřena dne: 01.08.2018</v>
      </c>
    </row>
    <row r="199" spans="1:6" ht="45" x14ac:dyDescent="0.25">
      <c r="A199" s="2" t="s">
        <v>598</v>
      </c>
      <c r="B199" s="3" t="s">
        <v>599</v>
      </c>
      <c r="C199" s="3" t="s">
        <v>600</v>
      </c>
      <c r="D199" s="3" t="s">
        <v>41</v>
      </c>
      <c r="E199" s="5">
        <v>43313</v>
      </c>
      <c r="F199" s="6" t="str">
        <f t="shared" si="3"/>
        <v>Handball club DUKLA Praha
Na Julisce 28/2, 160 00 Praha 6
Smlouva o centralizovaném zadávání uzavřena dne: 01.08.2018</v>
      </c>
    </row>
    <row r="200" spans="1:6" ht="60" x14ac:dyDescent="0.25">
      <c r="A200" s="2" t="s">
        <v>601</v>
      </c>
      <c r="B200" s="3" t="s">
        <v>602</v>
      </c>
      <c r="C200" s="3" t="s">
        <v>603</v>
      </c>
      <c r="D200" s="3" t="s">
        <v>99</v>
      </c>
      <c r="E200" s="5">
        <v>43313</v>
      </c>
      <c r="F200" s="6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6" ht="45" x14ac:dyDescent="0.25">
      <c r="A201" s="2" t="s">
        <v>604</v>
      </c>
      <c r="B201" s="3" t="s">
        <v>605</v>
      </c>
      <c r="C201" s="3" t="s">
        <v>606</v>
      </c>
      <c r="D201" s="3" t="s">
        <v>99</v>
      </c>
      <c r="E201" s="5">
        <v>43313</v>
      </c>
      <c r="F201" s="6" t="str">
        <f t="shared" si="3"/>
        <v>Výchovný ústav, střední škola a školní jídelna Višňové, Zámek 1
Zámek 1, 671 38 Višňové
Smlouva o centralizovaném zadávání uzavřena dne: 01.08.2018</v>
      </c>
    </row>
    <row r="202" spans="1:6" ht="60" x14ac:dyDescent="0.25">
      <c r="A202" s="2" t="s">
        <v>607</v>
      </c>
      <c r="B202" s="3" t="s">
        <v>608</v>
      </c>
      <c r="C202" s="3" t="s">
        <v>609</v>
      </c>
      <c r="D202" s="3" t="s">
        <v>99</v>
      </c>
      <c r="E202" s="5">
        <v>43313</v>
      </c>
      <c r="F202" s="6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6" ht="45" x14ac:dyDescent="0.25">
      <c r="A203" s="2" t="s">
        <v>610</v>
      </c>
      <c r="B203" s="3" t="s">
        <v>611</v>
      </c>
      <c r="C203" s="3" t="s">
        <v>612</v>
      </c>
      <c r="D203" s="3" t="s">
        <v>99</v>
      </c>
      <c r="E203" s="5">
        <v>43313</v>
      </c>
      <c r="F203" s="6" t="str">
        <f t="shared" si="3"/>
        <v>Výchovný ústav, Kutná Hora, Hloušecká 279
Hloušecká 279/6, 284 01 Kutná Hora
Smlouva o centralizovaném zadávání uzavřena dne: 01.08.2018</v>
      </c>
    </row>
    <row r="204" spans="1:6" ht="45" x14ac:dyDescent="0.25">
      <c r="A204" s="2" t="s">
        <v>613</v>
      </c>
      <c r="B204" s="3" t="s">
        <v>614</v>
      </c>
      <c r="C204" s="3" t="s">
        <v>615</v>
      </c>
      <c r="D204" s="3" t="s">
        <v>99</v>
      </c>
      <c r="E204" s="5">
        <v>43313</v>
      </c>
      <c r="F204" s="6" t="str">
        <f t="shared" si="3"/>
        <v>Diagnostický ústav pro mládež, Praha 2
Lublaňská 33/1724, 120 00 Praha 2
Smlouva o centralizovaném zadávání uzavřena dne: 01.08.2018</v>
      </c>
    </row>
    <row r="205" spans="1:6" ht="45" x14ac:dyDescent="0.25">
      <c r="A205" s="2" t="s">
        <v>616</v>
      </c>
      <c r="B205" s="3" t="s">
        <v>617</v>
      </c>
      <c r="C205" s="3" t="s">
        <v>618</v>
      </c>
      <c r="D205" s="3" t="s">
        <v>54</v>
      </c>
      <c r="E205" s="8">
        <v>43362</v>
      </c>
      <c r="F205" s="6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6" ht="60" x14ac:dyDescent="0.25">
      <c r="A206" s="2" t="s">
        <v>619</v>
      </c>
      <c r="B206" s="3" t="s">
        <v>620</v>
      </c>
      <c r="C206" s="3" t="s">
        <v>621</v>
      </c>
      <c r="D206" s="3" t="s">
        <v>99</v>
      </c>
      <c r="E206" s="5">
        <v>43313</v>
      </c>
      <c r="F206" s="6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6" ht="60" x14ac:dyDescent="0.25">
      <c r="A207" s="2" t="s">
        <v>622</v>
      </c>
      <c r="B207" s="3" t="s">
        <v>11</v>
      </c>
      <c r="C207" s="3" t="s">
        <v>623</v>
      </c>
      <c r="D207" s="3" t="s">
        <v>99</v>
      </c>
      <c r="E207" s="5">
        <v>43313</v>
      </c>
      <c r="F207" s="6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6" ht="60" x14ac:dyDescent="0.25">
      <c r="A208" s="2" t="s">
        <v>624</v>
      </c>
      <c r="B208" s="3" t="s">
        <v>625</v>
      </c>
      <c r="C208" s="3" t="s">
        <v>626</v>
      </c>
      <c r="D208" s="3" t="s">
        <v>99</v>
      </c>
      <c r="E208" s="5">
        <v>43313</v>
      </c>
      <c r="F208" s="6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6" ht="60" x14ac:dyDescent="0.25">
      <c r="A209" s="2" t="s">
        <v>627</v>
      </c>
      <c r="B209" s="3" t="s">
        <v>628</v>
      </c>
      <c r="C209" s="3" t="s">
        <v>629</v>
      </c>
      <c r="D209" s="3" t="s">
        <v>99</v>
      </c>
      <c r="E209" s="5">
        <v>43313</v>
      </c>
      <c r="F209" s="6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6" ht="60" x14ac:dyDescent="0.25">
      <c r="A210" s="2" t="s">
        <v>630</v>
      </c>
      <c r="B210" s="3" t="s">
        <v>631</v>
      </c>
      <c r="C210" s="3" t="s">
        <v>632</v>
      </c>
      <c r="D210" s="3" t="s">
        <v>99</v>
      </c>
      <c r="E210" s="5">
        <v>43313</v>
      </c>
      <c r="F210" s="6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6" ht="45" x14ac:dyDescent="0.25">
      <c r="A211" s="2" t="s">
        <v>633</v>
      </c>
      <c r="B211" s="3" t="s">
        <v>634</v>
      </c>
      <c r="C211" s="3" t="s">
        <v>635</v>
      </c>
      <c r="D211" s="3" t="s">
        <v>99</v>
      </c>
      <c r="E211" s="5">
        <v>43313</v>
      </c>
      <c r="F211" s="6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6" ht="60" x14ac:dyDescent="0.25">
      <c r="A212" s="2" t="s">
        <v>636</v>
      </c>
      <c r="B212" s="3" t="s">
        <v>637</v>
      </c>
      <c r="C212" s="3" t="s">
        <v>638</v>
      </c>
      <c r="D212" s="3" t="s">
        <v>99</v>
      </c>
      <c r="E212" s="5">
        <v>43313</v>
      </c>
      <c r="F212" s="6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6" ht="45" x14ac:dyDescent="0.25">
      <c r="A213" s="2" t="s">
        <v>639</v>
      </c>
      <c r="B213" s="3" t="s">
        <v>41</v>
      </c>
      <c r="C213" s="3" t="s">
        <v>640</v>
      </c>
      <c r="D213" s="3" t="s">
        <v>41</v>
      </c>
      <c r="E213" s="5">
        <v>43313</v>
      </c>
      <c r="F213" s="6" t="str">
        <f t="shared" si="3"/>
        <v>Ministerstvo obrany
Tychonova 1, 160 00 Praha 6
Smlouva o centralizovaném zadávání uzavřena dne: 01.08.2018</v>
      </c>
    </row>
    <row r="214" spans="1:6" ht="45" x14ac:dyDescent="0.25">
      <c r="A214" s="2" t="s">
        <v>641</v>
      </c>
      <c r="B214" s="3" t="s">
        <v>19</v>
      </c>
      <c r="C214" s="3" t="s">
        <v>174</v>
      </c>
      <c r="D214" s="3" t="s">
        <v>20</v>
      </c>
      <c r="E214" s="5">
        <v>43313</v>
      </c>
      <c r="F214" s="6" t="str">
        <f t="shared" si="3"/>
        <v>Zeměměřický úřad
Pod sídlištěm 1800/9, 180 00 Praha 8
Smlouva o centralizovaném zadávání uzavřena dne: 01.08.2018</v>
      </c>
    </row>
    <row r="215" spans="1:6" ht="45" x14ac:dyDescent="0.25">
      <c r="A215" s="2" t="s">
        <v>642</v>
      </c>
      <c r="B215" s="3" t="s">
        <v>643</v>
      </c>
      <c r="C215" s="3" t="s">
        <v>644</v>
      </c>
      <c r="D215" s="3" t="s">
        <v>41</v>
      </c>
      <c r="E215" s="5">
        <v>43313</v>
      </c>
      <c r="F215" s="6" t="str">
        <f t="shared" si="3"/>
        <v>Armádní Servisní
Podbabská 1589/1, 160 00 Praha 6
Smlouva o centralizovaném zadávání uzavřena dne: 01.08.2018</v>
      </c>
    </row>
    <row r="216" spans="1:6" ht="60" x14ac:dyDescent="0.25">
      <c r="A216" s="2" t="s">
        <v>645</v>
      </c>
      <c r="B216" s="3" t="s">
        <v>646</v>
      </c>
      <c r="C216" s="3" t="s">
        <v>647</v>
      </c>
      <c r="D216" s="3" t="s">
        <v>99</v>
      </c>
      <c r="E216" s="5">
        <v>43313</v>
      </c>
      <c r="F216" s="6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6" ht="45" x14ac:dyDescent="0.25">
      <c r="A217" s="2" t="s">
        <v>648</v>
      </c>
      <c r="B217" s="3" t="s">
        <v>649</v>
      </c>
      <c r="C217" s="3" t="s">
        <v>650</v>
      </c>
      <c r="D217" s="3" t="s">
        <v>41</v>
      </c>
      <c r="E217" s="5">
        <v>43313</v>
      </c>
      <c r="F217" s="6" t="str">
        <f t="shared" si="3"/>
        <v>Vojenská nemocnice Brno
Zábrdovická 3/3, 636 00 Brno
Smlouva o centralizovaném zadávání uzavřena dne: 01.08.2018</v>
      </c>
    </row>
    <row r="218" spans="1:6" ht="45" x14ac:dyDescent="0.25">
      <c r="A218" s="2" t="s">
        <v>651</v>
      </c>
      <c r="B218" s="3" t="s">
        <v>652</v>
      </c>
      <c r="C218" s="3" t="s">
        <v>653</v>
      </c>
      <c r="D218" s="3" t="s">
        <v>440</v>
      </c>
      <c r="E218" s="8">
        <v>43448</v>
      </c>
      <c r="F218" s="6" t="str">
        <f t="shared" si="3"/>
        <v>Ústav územního rozvoje
Jakubské náměstí 644/3, 602 00 Brno-město
Smlouva o centralizovaném zadávání uzavřena dne: 14.12.2018</v>
      </c>
    </row>
    <row r="219" spans="1:6" ht="45" x14ac:dyDescent="0.25">
      <c r="A219" s="2" t="s">
        <v>654</v>
      </c>
      <c r="B219" s="3" t="s">
        <v>655</v>
      </c>
      <c r="C219" s="3" t="s">
        <v>656</v>
      </c>
      <c r="D219" s="3" t="s">
        <v>41</v>
      </c>
      <c r="E219" s="5">
        <v>43313</v>
      </c>
      <c r="F219" s="6" t="str">
        <f t="shared" si="3"/>
        <v>Vojenská nemocnice Olomouc
Sušilovo náměstí 5, 779 00 Olomouc
Smlouva o centralizovaném zadávání uzavřena dne: 01.08.2018</v>
      </c>
    </row>
    <row r="220" spans="1:6" ht="60" x14ac:dyDescent="0.25">
      <c r="A220" s="2" t="s">
        <v>657</v>
      </c>
      <c r="B220" s="3" t="s">
        <v>658</v>
      </c>
      <c r="C220" s="3" t="s">
        <v>659</v>
      </c>
      <c r="D220" s="3" t="s">
        <v>99</v>
      </c>
      <c r="E220" s="5">
        <v>43313</v>
      </c>
      <c r="F220" s="6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6" ht="60" x14ac:dyDescent="0.25">
      <c r="A221" s="2" t="s">
        <v>660</v>
      </c>
      <c r="B221" s="3" t="s">
        <v>661</v>
      </c>
      <c r="C221" s="3" t="s">
        <v>662</v>
      </c>
      <c r="D221" s="3" t="s">
        <v>99</v>
      </c>
      <c r="E221" s="5">
        <v>43313</v>
      </c>
      <c r="F221" s="6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6" ht="45" x14ac:dyDescent="0.25">
      <c r="A222" s="2" t="s">
        <v>663</v>
      </c>
      <c r="B222" s="3" t="s">
        <v>664</v>
      </c>
      <c r="C222" s="3" t="s">
        <v>665</v>
      </c>
      <c r="D222" s="3" t="s">
        <v>99</v>
      </c>
      <c r="E222" s="5">
        <v>43313</v>
      </c>
      <c r="F222" s="6" t="str">
        <f t="shared" si="3"/>
        <v>Výchovný ústav, střední škola a školní jídelna, Obořiště 1
Obořiště 1, 262 12 Obořiště
Smlouva o centralizovaném zadávání uzavřena dne: 01.08.2018</v>
      </c>
    </row>
    <row r="223" spans="1:6" ht="60" x14ac:dyDescent="0.25">
      <c r="A223" s="2" t="s">
        <v>666</v>
      </c>
      <c r="B223" s="3" t="s">
        <v>667</v>
      </c>
      <c r="C223" s="3" t="s">
        <v>668</v>
      </c>
      <c r="D223" s="3" t="s">
        <v>99</v>
      </c>
      <c r="E223" s="5">
        <v>43313</v>
      </c>
      <c r="F223" s="6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6" ht="45" x14ac:dyDescent="0.25">
      <c r="A224" s="2" t="s">
        <v>669</v>
      </c>
      <c r="B224" s="3" t="s">
        <v>670</v>
      </c>
      <c r="C224" s="3" t="s">
        <v>671</v>
      </c>
      <c r="D224" s="3" t="s">
        <v>54</v>
      </c>
      <c r="E224" s="8">
        <v>43362</v>
      </c>
      <c r="F224" s="6" t="str">
        <f t="shared" si="3"/>
        <v>Drážní úřad
Wilsonova 300/8, 121 06 Praha 2
Smlouva o centralizovaném zadávání uzavřena dne: 19.09.2018</v>
      </c>
    </row>
    <row r="225" spans="1:6" ht="45" x14ac:dyDescent="0.25">
      <c r="A225" s="2" t="s">
        <v>672</v>
      </c>
      <c r="B225" s="3" t="s">
        <v>673</v>
      </c>
      <c r="C225" s="3" t="s">
        <v>674</v>
      </c>
      <c r="D225" s="3" t="s">
        <v>44</v>
      </c>
      <c r="E225" s="8">
        <v>43313</v>
      </c>
      <c r="F225" s="6" t="str">
        <f t="shared" si="3"/>
        <v>Správa služeb Ministerstva průmyslu a obchodu ČR
Politických vězňů 931/20, 110 00 Praha 1
Smlouva o centralizovaném zadávání uzavřena dne: 01.08.2018</v>
      </c>
    </row>
    <row r="226" spans="1:6" ht="45" x14ac:dyDescent="0.25">
      <c r="A226" s="2" t="s">
        <v>675</v>
      </c>
      <c r="B226" s="3" t="s">
        <v>676</v>
      </c>
      <c r="C226" s="3" t="s">
        <v>677</v>
      </c>
      <c r="D226" s="3" t="s">
        <v>41</v>
      </c>
      <c r="E226" s="5">
        <v>43313</v>
      </c>
      <c r="F226" s="6" t="str">
        <f t="shared" si="3"/>
        <v>Ústav leteckého zdravotnictví Praha
Generála Píky 229/1, 160 00 Praha 6
Smlouva o centralizovaném zadávání uzavřena dne: 01.08.2018</v>
      </c>
    </row>
    <row r="227" spans="1:6" ht="45" x14ac:dyDescent="0.25">
      <c r="A227" s="2" t="s">
        <v>678</v>
      </c>
      <c r="B227" s="3" t="s">
        <v>679</v>
      </c>
      <c r="C227" s="3" t="s">
        <v>680</v>
      </c>
      <c r="D227" s="3" t="s">
        <v>41</v>
      </c>
      <c r="E227" s="5">
        <v>43313</v>
      </c>
      <c r="F227" s="6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6" ht="60" x14ac:dyDescent="0.25">
      <c r="A228" s="2" t="s">
        <v>681</v>
      </c>
      <c r="B228" s="3" t="s">
        <v>682</v>
      </c>
      <c r="C228" s="3" t="s">
        <v>683</v>
      </c>
      <c r="D228" s="3" t="s">
        <v>99</v>
      </c>
      <c r="E228" s="5">
        <v>43313</v>
      </c>
      <c r="F228" s="6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6" ht="60" x14ac:dyDescent="0.25">
      <c r="A229" s="2" t="s">
        <v>684</v>
      </c>
      <c r="B229" s="3" t="s">
        <v>685</v>
      </c>
      <c r="C229" s="3" t="s">
        <v>686</v>
      </c>
      <c r="D229" s="3" t="s">
        <v>99</v>
      </c>
      <c r="E229" s="5">
        <v>43313</v>
      </c>
      <c r="F229" s="6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6" ht="45" x14ac:dyDescent="0.25">
      <c r="A230" s="2" t="s">
        <v>687</v>
      </c>
      <c r="B230" s="3" t="s">
        <v>9</v>
      </c>
      <c r="C230" s="3" t="s">
        <v>688</v>
      </c>
      <c r="D230" s="3" t="s">
        <v>99</v>
      </c>
      <c r="E230" s="5">
        <v>43313</v>
      </c>
      <c r="F230" s="6" t="str">
        <f t="shared" si="3"/>
        <v>Dům zahraniční spolupráce
Na Poříčí 1035/4, 110 00 Praha 
Smlouva o centralizovaném zadávání uzavřena dne: 01.08.2018</v>
      </c>
    </row>
    <row r="231" spans="1:6" ht="45" x14ac:dyDescent="0.25">
      <c r="A231" s="2" t="s">
        <v>689</v>
      </c>
      <c r="B231" s="3" t="s">
        <v>690</v>
      </c>
      <c r="C231" s="3" t="s">
        <v>691</v>
      </c>
      <c r="D231" s="3" t="s">
        <v>99</v>
      </c>
      <c r="E231" s="5">
        <v>43313</v>
      </c>
      <c r="F231" s="6" t="str">
        <f t="shared" si="3"/>
        <v>Národní technická knihovna
Technická 2710/6, 160 80 Praha 6
Smlouva o centralizovaném zadávání uzavřena dne: 01.08.2018</v>
      </c>
    </row>
    <row r="232" spans="1:6" ht="45" x14ac:dyDescent="0.25">
      <c r="A232" s="2" t="s">
        <v>692</v>
      </c>
      <c r="B232" s="3" t="s">
        <v>693</v>
      </c>
      <c r="C232" s="3" t="s">
        <v>694</v>
      </c>
      <c r="D232" s="3" t="s">
        <v>99</v>
      </c>
      <c r="E232" s="5">
        <v>43313</v>
      </c>
      <c r="F232" s="6" t="str">
        <f t="shared" si="3"/>
        <v>Národní pedagogické muzeum a knihovna J. A. Komenského
Valdštejnská 161/20, 118 00 Praha 1
Smlouva o centralizovaném zadávání uzavřena dne: 01.08.2018</v>
      </c>
    </row>
    <row r="233" spans="1:6" ht="45" x14ac:dyDescent="0.25">
      <c r="A233" s="2" t="s">
        <v>695</v>
      </c>
      <c r="B233" s="3" t="s">
        <v>696</v>
      </c>
      <c r="C233" s="3" t="s">
        <v>697</v>
      </c>
      <c r="D233" s="3" t="s">
        <v>99</v>
      </c>
      <c r="E233" s="5">
        <v>43313</v>
      </c>
      <c r="F233" s="6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6" ht="45" x14ac:dyDescent="0.25">
      <c r="A234" s="2" t="s">
        <v>698</v>
      </c>
      <c r="B234" s="3" t="s">
        <v>699</v>
      </c>
      <c r="C234" s="3" t="s">
        <v>700</v>
      </c>
      <c r="D234" s="3" t="s">
        <v>44</v>
      </c>
      <c r="E234" s="8">
        <v>43313</v>
      </c>
      <c r="F234" s="6" t="str">
        <f t="shared" si="3"/>
        <v>Státní energetická inspekce
Gorazdova 1969/24, 128 01 Praha 1
Smlouva o centralizovaném zadávání uzavřena dne: 01.08.2018</v>
      </c>
    </row>
    <row r="235" spans="1:6" ht="60" x14ac:dyDescent="0.25">
      <c r="A235" s="2" t="s">
        <v>701</v>
      </c>
      <c r="B235" s="3" t="s">
        <v>702</v>
      </c>
      <c r="C235" s="3" t="s">
        <v>703</v>
      </c>
      <c r="D235" s="3" t="s">
        <v>99</v>
      </c>
      <c r="E235" s="5">
        <v>43313</v>
      </c>
      <c r="F235" s="6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6" ht="60" x14ac:dyDescent="0.25">
      <c r="A236" s="2" t="s">
        <v>704</v>
      </c>
      <c r="B236" s="3" t="s">
        <v>705</v>
      </c>
      <c r="C236" s="3" t="s">
        <v>706</v>
      </c>
      <c r="D236" s="3" t="s">
        <v>99</v>
      </c>
      <c r="E236" s="5">
        <v>43313</v>
      </c>
      <c r="F236" s="6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6" ht="45" x14ac:dyDescent="0.25">
      <c r="A237" s="2" t="s">
        <v>707</v>
      </c>
      <c r="B237" s="3" t="s">
        <v>708</v>
      </c>
      <c r="C237" s="3" t="s">
        <v>709</v>
      </c>
      <c r="D237" s="3" t="s">
        <v>99</v>
      </c>
      <c r="E237" s="5">
        <v>43313</v>
      </c>
      <c r="F237" s="6" t="str">
        <f t="shared" si="3"/>
        <v>Dětský domov se školou, základní škola a školní jídelna, Měcholupy
Měcholupy 2, 339 01 Klatovy
Smlouva o centralizovaném zadávání uzavřena dne: 01.08.2018</v>
      </c>
    </row>
    <row r="238" spans="1:6" ht="60" x14ac:dyDescent="0.25">
      <c r="A238" s="2" t="s">
        <v>710</v>
      </c>
      <c r="B238" s="3" t="s">
        <v>711</v>
      </c>
      <c r="C238" s="3" t="s">
        <v>712</v>
      </c>
      <c r="D238" s="3" t="s">
        <v>99</v>
      </c>
      <c r="E238" s="5">
        <v>43313</v>
      </c>
      <c r="F238" s="6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6" ht="45" x14ac:dyDescent="0.25">
      <c r="A239" s="2" t="s">
        <v>713</v>
      </c>
      <c r="B239" s="3" t="s">
        <v>714</v>
      </c>
      <c r="C239" s="3" t="s">
        <v>715</v>
      </c>
      <c r="D239" s="3" t="s">
        <v>99</v>
      </c>
      <c r="E239" s="5">
        <v>43313</v>
      </c>
      <c r="F239" s="6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6" ht="45" x14ac:dyDescent="0.25">
      <c r="A240" s="2" t="s">
        <v>716</v>
      </c>
      <c r="B240" s="3" t="s">
        <v>717</v>
      </c>
      <c r="C240" s="3" t="s">
        <v>718</v>
      </c>
      <c r="D240" s="3" t="s">
        <v>99</v>
      </c>
      <c r="E240" s="5">
        <v>43313</v>
      </c>
      <c r="F240" s="6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6" ht="45" x14ac:dyDescent="0.25">
      <c r="A241" s="2" t="s">
        <v>719</v>
      </c>
      <c r="B241" s="3" t="s">
        <v>720</v>
      </c>
      <c r="C241" s="3" t="s">
        <v>721</v>
      </c>
      <c r="D241" s="3" t="s">
        <v>99</v>
      </c>
      <c r="E241" s="5">
        <v>43313</v>
      </c>
      <c r="F241" s="6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6" ht="60" x14ac:dyDescent="0.25">
      <c r="A242" s="2" t="s">
        <v>722</v>
      </c>
      <c r="B242" s="3" t="s">
        <v>723</v>
      </c>
      <c r="C242" s="3" t="s">
        <v>724</v>
      </c>
      <c r="D242" s="3" t="s">
        <v>99</v>
      </c>
      <c r="E242" s="5">
        <v>43313</v>
      </c>
      <c r="F242" s="6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6" ht="45" x14ac:dyDescent="0.25">
      <c r="A243" s="2" t="s">
        <v>725</v>
      </c>
      <c r="B243" s="3" t="s">
        <v>726</v>
      </c>
      <c r="C243" s="3" t="s">
        <v>727</v>
      </c>
      <c r="D243" s="3" t="s">
        <v>99</v>
      </c>
      <c r="E243" s="5">
        <v>43313</v>
      </c>
      <c r="F243" s="6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6" ht="45" x14ac:dyDescent="0.25">
      <c r="A244" s="2" t="s">
        <v>728</v>
      </c>
      <c r="B244" s="3" t="s">
        <v>729</v>
      </c>
      <c r="C244" s="3" t="s">
        <v>730</v>
      </c>
      <c r="D244" s="3" t="s">
        <v>99</v>
      </c>
      <c r="E244" s="5">
        <v>43313</v>
      </c>
      <c r="F244" s="6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6" ht="45" x14ac:dyDescent="0.25">
      <c r="A245" s="2" t="s">
        <v>731</v>
      </c>
      <c r="B245" s="3" t="s">
        <v>732</v>
      </c>
      <c r="C245" s="3" t="s">
        <v>733</v>
      </c>
      <c r="D245" s="3" t="s">
        <v>99</v>
      </c>
      <c r="E245" s="5">
        <v>43313</v>
      </c>
      <c r="F245" s="6" t="str">
        <f t="shared" si="3"/>
        <v>Výchovný ústav Ostrava - Hrabůvka
Slezská 49/23, 700 30 Ostrava - Hrabůvka
Smlouva o centralizovaném zadávání uzavřena dne: 01.08.2018</v>
      </c>
    </row>
    <row r="246" spans="1:6" ht="60" x14ac:dyDescent="0.25">
      <c r="A246" s="2" t="s">
        <v>734</v>
      </c>
      <c r="B246" s="3" t="s">
        <v>735</v>
      </c>
      <c r="C246" s="3" t="s">
        <v>736</v>
      </c>
      <c r="D246" s="3" t="s">
        <v>99</v>
      </c>
      <c r="E246" s="5">
        <v>43313</v>
      </c>
      <c r="F246" s="6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6" ht="45" x14ac:dyDescent="0.25">
      <c r="A247" s="2" t="s">
        <v>737</v>
      </c>
      <c r="B247" s="3" t="s">
        <v>30</v>
      </c>
      <c r="C247" s="3" t="s">
        <v>92</v>
      </c>
      <c r="D247" s="3" t="s">
        <v>29</v>
      </c>
      <c r="E247" s="5">
        <v>43313</v>
      </c>
      <c r="F247" s="6" t="str">
        <f t="shared" si="3"/>
        <v>Agentura ochrany přírody a krajiny České republiky
Kaplanova 1931/1, 148 00 Praha 11
Smlouva o centralizovaném zadávání uzavřena dne: 01.08.2018</v>
      </c>
    </row>
    <row r="248" spans="1:6" ht="45" x14ac:dyDescent="0.25">
      <c r="A248" s="2" t="s">
        <v>738</v>
      </c>
      <c r="B248" s="3" t="s">
        <v>739</v>
      </c>
      <c r="C248" s="3" t="s">
        <v>740</v>
      </c>
      <c r="D248" s="3" t="s">
        <v>99</v>
      </c>
      <c r="E248" s="5">
        <v>43313</v>
      </c>
      <c r="F248" s="6" t="str">
        <f t="shared" si="3"/>
        <v>Pedagogické centrum pro polské národnostní školství
Ostravská 612/21, 737 01 Český Těšín
Smlouva o centralizovaném zadávání uzavřena dne: 01.08.2018</v>
      </c>
    </row>
    <row r="249" spans="1:6" ht="45" x14ac:dyDescent="0.25">
      <c r="A249" s="2" t="s">
        <v>741</v>
      </c>
      <c r="B249" s="3" t="s">
        <v>742</v>
      </c>
      <c r="C249" s="3" t="s">
        <v>743</v>
      </c>
      <c r="D249" s="3" t="s">
        <v>99</v>
      </c>
      <c r="E249" s="5">
        <v>43313</v>
      </c>
      <c r="F249" s="6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6" ht="60" x14ac:dyDescent="0.25">
      <c r="A250" s="2" t="s">
        <v>744</v>
      </c>
      <c r="B250" s="3" t="s">
        <v>745</v>
      </c>
      <c r="C250" s="3" t="s">
        <v>746</v>
      </c>
      <c r="D250" s="3" t="s">
        <v>99</v>
      </c>
      <c r="E250" s="5">
        <v>43313</v>
      </c>
      <c r="F250" s="6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6" ht="60" x14ac:dyDescent="0.25">
      <c r="A251" s="2" t="s">
        <v>747</v>
      </c>
      <c r="B251" s="3" t="s">
        <v>748</v>
      </c>
      <c r="C251" s="3" t="s">
        <v>749</v>
      </c>
      <c r="D251" s="3" t="s">
        <v>99</v>
      </c>
      <c r="E251" s="5">
        <v>43313</v>
      </c>
      <c r="F251" s="6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6" ht="45" x14ac:dyDescent="0.25">
      <c r="A252" s="2" t="s">
        <v>750</v>
      </c>
      <c r="B252" s="3" t="s">
        <v>751</v>
      </c>
      <c r="C252" s="3" t="s">
        <v>752</v>
      </c>
      <c r="D252" s="3" t="s">
        <v>24</v>
      </c>
      <c r="E252" s="5">
        <v>43412</v>
      </c>
      <c r="F252" s="6" t="str">
        <f t="shared" si="3"/>
        <v>Fakultní nemocnice Brno
Jihlavská 340/20, 625 00 Brno
Smlouva o centralizovaném zadávání uzavřena dne: 08.11.2018</v>
      </c>
    </row>
    <row r="253" spans="1:6" ht="60" x14ac:dyDescent="0.25">
      <c r="A253" s="2" t="s">
        <v>753</v>
      </c>
      <c r="B253" s="3" t="s">
        <v>754</v>
      </c>
      <c r="C253" s="3" t="s">
        <v>755</v>
      </c>
      <c r="D253" s="3" t="s">
        <v>99</v>
      </c>
      <c r="E253" s="5">
        <v>43313</v>
      </c>
      <c r="F253" s="6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6" ht="60" x14ac:dyDescent="0.25">
      <c r="A254" s="2" t="s">
        <v>756</v>
      </c>
      <c r="B254" s="3" t="s">
        <v>757</v>
      </c>
      <c r="C254" s="3" t="s">
        <v>758</v>
      </c>
      <c r="D254" s="3" t="s">
        <v>99</v>
      </c>
      <c r="E254" s="5">
        <v>43313</v>
      </c>
      <c r="F254" s="6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6" ht="45" x14ac:dyDescent="0.25">
      <c r="A255" s="2" t="s">
        <v>759</v>
      </c>
      <c r="B255" s="3" t="s">
        <v>760</v>
      </c>
      <c r="C255" s="3" t="s">
        <v>761</v>
      </c>
      <c r="D255" s="3" t="s">
        <v>54</v>
      </c>
      <c r="E255" s="8">
        <v>43362</v>
      </c>
      <c r="F255" s="6" t="str">
        <f t="shared" si="3"/>
        <v>Ředitelství silnic a dálnic
Na Pankráci 546/56, 140 00 Praha 4
Smlouva o centralizovaném zadávání uzavřena dne: 19.09.2018</v>
      </c>
    </row>
    <row r="256" spans="1:6" ht="45" x14ac:dyDescent="0.25">
      <c r="A256" s="2" t="s">
        <v>762</v>
      </c>
      <c r="B256" s="3" t="s">
        <v>763</v>
      </c>
      <c r="C256" s="3" t="s">
        <v>764</v>
      </c>
      <c r="D256" s="3" t="s">
        <v>44</v>
      </c>
      <c r="E256" s="8">
        <v>43313</v>
      </c>
      <c r="F256" s="6" t="str">
        <f t="shared" si="3"/>
        <v>Správa uložišť radioaktivních odpadů
Dlážděná 1004/6, 128 01 Praha 1
Smlouva o centralizovaném zadávání uzavřena dne: 01.08.2018</v>
      </c>
    </row>
    <row r="257" spans="1:6" ht="45" x14ac:dyDescent="0.25">
      <c r="A257" s="9" t="s">
        <v>765</v>
      </c>
      <c r="B257" s="4" t="s">
        <v>440</v>
      </c>
      <c r="C257" s="4" t="s">
        <v>766</v>
      </c>
      <c r="D257" s="3" t="s">
        <v>440</v>
      </c>
      <c r="E257" s="8">
        <v>43448</v>
      </c>
      <c r="F257" s="6" t="str">
        <f t="shared" ref="F257:F320" si="4">CONCATENATE(B257,"
",C257,"
Smlouva o centralizovaném zadávání uzavřena dne: ",TEXT(E257,"DD.MM.RRRR"))</f>
        <v>Ministerstvo pro místní rozvoj
Staroměstské náměstí 6, 110 15 Praha 1
Smlouva o centralizovaném zadávání uzavřena dne: 14.12.2018</v>
      </c>
    </row>
    <row r="258" spans="1:6" ht="45" x14ac:dyDescent="0.25">
      <c r="A258" s="2" t="s">
        <v>767</v>
      </c>
      <c r="B258" s="3" t="s">
        <v>54</v>
      </c>
      <c r="C258" s="3" t="s">
        <v>318</v>
      </c>
      <c r="D258" s="3" t="s">
        <v>54</v>
      </c>
      <c r="E258" s="8">
        <v>43362</v>
      </c>
      <c r="F258" s="6" t="str">
        <f t="shared" si="4"/>
        <v>Ministerstvo dopravy
nábřeží Ludvíka Svobody 1222/12, 110 15 Praha 1
Smlouva o centralizovaném zadávání uzavřena dne: 19.09.2018</v>
      </c>
    </row>
    <row r="259" spans="1:6" ht="45" x14ac:dyDescent="0.25">
      <c r="A259" s="2" t="s">
        <v>768</v>
      </c>
      <c r="B259" s="3" t="s">
        <v>3</v>
      </c>
      <c r="C259" s="3" t="s">
        <v>318</v>
      </c>
      <c r="D259" s="3" t="s">
        <v>54</v>
      </c>
      <c r="E259" s="8">
        <v>43362</v>
      </c>
      <c r="F259" s="6" t="str">
        <f t="shared" si="4"/>
        <v>Ředitelství vodních cest ČR
nábřeží Ludvíka Svobody 1222/12, 110 15 Praha 1
Smlouva o centralizovaném zadávání uzavřena dne: 19.09.2018</v>
      </c>
    </row>
    <row r="260" spans="1:6" ht="45" x14ac:dyDescent="0.25">
      <c r="A260" s="2" t="s">
        <v>769</v>
      </c>
      <c r="B260" s="3" t="s">
        <v>770</v>
      </c>
      <c r="C260" s="3" t="s">
        <v>771</v>
      </c>
      <c r="D260" s="3" t="s">
        <v>770</v>
      </c>
      <c r="E260" s="5">
        <v>43313</v>
      </c>
      <c r="F260" s="6" t="str">
        <f t="shared" si="4"/>
        <v>Národní bezpečnostní úřad
Na Popelce 2/16, 150 06 Praha 56
Smlouva o centralizovaném zadávání uzavřena dne: 01.08.2018</v>
      </c>
    </row>
    <row r="261" spans="1:6" ht="45" x14ac:dyDescent="0.25">
      <c r="A261" s="2" t="s">
        <v>772</v>
      </c>
      <c r="B261" s="3" t="s">
        <v>773</v>
      </c>
      <c r="C261" s="3" t="s">
        <v>774</v>
      </c>
      <c r="D261" s="3" t="s">
        <v>48</v>
      </c>
      <c r="E261" s="5">
        <v>43154</v>
      </c>
      <c r="F261" s="6" t="str">
        <f t="shared" si="4"/>
        <v>Úřad pro zastupování státu ve věcech majetkových
Rašínovo nábřeží 390/42, 128 00 Praha 2
Smlouva o centralizovaném zadávání uzavřena dne: 23.02.2018</v>
      </c>
    </row>
    <row r="262" spans="1:6" ht="45" x14ac:dyDescent="0.25">
      <c r="A262" s="2" t="s">
        <v>775</v>
      </c>
      <c r="B262" s="3" t="s">
        <v>776</v>
      </c>
      <c r="C262" s="3" t="s">
        <v>777</v>
      </c>
      <c r="D262" s="3" t="s">
        <v>99</v>
      </c>
      <c r="E262" s="5">
        <v>43313</v>
      </c>
      <c r="F262" s="6" t="str">
        <f t="shared" si="4"/>
        <v>Antidopingový výbor ČR
Za Císařským Mlýnem 1063/5, 170 00 Praha 7
Smlouva o centralizovaném zadávání uzavřena dne: 01.08.2018</v>
      </c>
    </row>
    <row r="263" spans="1:6" ht="45" x14ac:dyDescent="0.25">
      <c r="A263" s="2" t="s">
        <v>778</v>
      </c>
      <c r="B263" s="3" t="s">
        <v>10</v>
      </c>
      <c r="C263" s="3" t="s">
        <v>779</v>
      </c>
      <c r="D263" s="3" t="s">
        <v>99</v>
      </c>
      <c r="E263" s="5">
        <v>43313</v>
      </c>
      <c r="F263" s="6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6" ht="45" x14ac:dyDescent="0.25">
      <c r="A264" s="2" t="s">
        <v>780</v>
      </c>
      <c r="B264" s="3" t="s">
        <v>781</v>
      </c>
      <c r="C264" s="3" t="s">
        <v>782</v>
      </c>
      <c r="D264" s="3" t="s">
        <v>99</v>
      </c>
      <c r="E264" s="5">
        <v>43313</v>
      </c>
      <c r="F264" s="6" t="str">
        <f t="shared" si="4"/>
        <v>Výchovný ústav a střední škola, Dřevohostice, Novosady 248
Novosady 248,  751 14 Dřevohostice 
Smlouva o centralizovaném zadávání uzavřena dne: 01.08.2018</v>
      </c>
    </row>
    <row r="265" spans="1:6" ht="45" x14ac:dyDescent="0.25">
      <c r="A265" s="2" t="s">
        <v>783</v>
      </c>
      <c r="B265" s="3" t="s">
        <v>784</v>
      </c>
      <c r="C265" s="3" t="s">
        <v>785</v>
      </c>
      <c r="D265" s="3" t="s">
        <v>63</v>
      </c>
      <c r="E265" s="5">
        <v>43440</v>
      </c>
      <c r="F265" s="6" t="str">
        <f t="shared" si="4"/>
        <v>Centrum sociálních služeb Hrabyně
Hrabyně 3/202, 747 67 Hrabyně
Smlouva o centralizovaném zadávání uzavřena dne: 06.12.2018</v>
      </c>
    </row>
    <row r="266" spans="1:6" ht="45" x14ac:dyDescent="0.25">
      <c r="A266" s="2" t="s">
        <v>786</v>
      </c>
      <c r="B266" s="3" t="s">
        <v>787</v>
      </c>
      <c r="C266" s="3" t="s">
        <v>788</v>
      </c>
      <c r="D266" s="3" t="s">
        <v>787</v>
      </c>
      <c r="E266" s="5">
        <v>43348</v>
      </c>
      <c r="F266" s="6" t="str">
        <f t="shared" si="4"/>
        <v>Úřad pro ochranu osobních údajů
Pplk. Sochora 27, 170 00 Praha 7
Smlouva o centralizovaném zadávání uzavřena dne: 05.09.2018</v>
      </c>
    </row>
    <row r="267" spans="1:6" ht="60" x14ac:dyDescent="0.25">
      <c r="A267" s="2" t="s">
        <v>789</v>
      </c>
      <c r="B267" s="3" t="s">
        <v>790</v>
      </c>
      <c r="C267" s="3" t="s">
        <v>791</v>
      </c>
      <c r="D267" s="3" t="s">
        <v>99</v>
      </c>
      <c r="E267" s="5">
        <v>43313</v>
      </c>
      <c r="F267" s="6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6" ht="45" x14ac:dyDescent="0.25">
      <c r="A268" s="2" t="s">
        <v>792</v>
      </c>
      <c r="B268" s="3" t="s">
        <v>793</v>
      </c>
      <c r="C268" s="3" t="s">
        <v>794</v>
      </c>
      <c r="D268" s="3" t="s">
        <v>44</v>
      </c>
      <c r="E268" s="8">
        <v>43313</v>
      </c>
      <c r="F268" s="6" t="str">
        <f t="shared" si="4"/>
        <v>Český úřad pro zkoušení zbraní a střeliva
Jilmová 759/12, 130 00 Praha 3
Smlouva o centralizovaném zadávání uzavřena dne: 01.08.2018</v>
      </c>
    </row>
    <row r="269" spans="1:6" ht="60" x14ac:dyDescent="0.25">
      <c r="A269" s="2" t="s">
        <v>795</v>
      </c>
      <c r="B269" s="3" t="s">
        <v>796</v>
      </c>
      <c r="C269" s="3" t="s">
        <v>797</v>
      </c>
      <c r="D269" s="3" t="s">
        <v>99</v>
      </c>
      <c r="E269" s="5">
        <v>43313</v>
      </c>
      <c r="F269" s="6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6" ht="60" x14ac:dyDescent="0.25">
      <c r="A270" s="2" t="s">
        <v>798</v>
      </c>
      <c r="B270" s="3" t="s">
        <v>799</v>
      </c>
      <c r="C270" s="3" t="s">
        <v>800</v>
      </c>
      <c r="D270" s="3" t="s">
        <v>99</v>
      </c>
      <c r="E270" s="5">
        <v>43313</v>
      </c>
      <c r="F270" s="6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6" ht="45" x14ac:dyDescent="0.25">
      <c r="A271" s="2" t="s">
        <v>801</v>
      </c>
      <c r="B271" s="3" t="s">
        <v>4</v>
      </c>
      <c r="C271" s="3" t="s">
        <v>802</v>
      </c>
      <c r="D271" s="3" t="s">
        <v>54</v>
      </c>
      <c r="E271" s="8">
        <v>43362</v>
      </c>
      <c r="F271" s="6" t="str">
        <f t="shared" si="4"/>
        <v>Státní fond dopravní infrastruktury
Sokolovská 1955/278, 190 00 Praha 9
Smlouva o centralizovaném zadávání uzavřena dne: 19.09.2018</v>
      </c>
    </row>
    <row r="272" spans="1:6" ht="45" x14ac:dyDescent="0.25">
      <c r="A272" s="2" t="s">
        <v>803</v>
      </c>
      <c r="B272" s="3" t="s">
        <v>34</v>
      </c>
      <c r="C272" s="3" t="s">
        <v>589</v>
      </c>
      <c r="D272" s="3" t="s">
        <v>440</v>
      </c>
      <c r="E272" s="8">
        <v>43448</v>
      </c>
      <c r="F272" s="6" t="str">
        <f t="shared" si="4"/>
        <v>Státní fond rozvoje bydlení
Vinohradská 1896/46, 120 00 Praha 2
Smlouva o centralizovaném zadávání uzavřena dne: 14.12.2018</v>
      </c>
    </row>
    <row r="273" spans="1:6" ht="60" x14ac:dyDescent="0.25">
      <c r="A273" s="2" t="s">
        <v>804</v>
      </c>
      <c r="B273" s="3" t="s">
        <v>805</v>
      </c>
      <c r="C273" s="3" t="s">
        <v>806</v>
      </c>
      <c r="D273" s="3" t="s">
        <v>99</v>
      </c>
      <c r="E273" s="5">
        <v>43313</v>
      </c>
      <c r="F273" s="6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6" ht="45" x14ac:dyDescent="0.25">
      <c r="A274" s="2" t="s">
        <v>807</v>
      </c>
      <c r="B274" s="3" t="s">
        <v>808</v>
      </c>
      <c r="C274" s="3" t="s">
        <v>809</v>
      </c>
      <c r="D274" s="3" t="s">
        <v>21</v>
      </c>
      <c r="E274" s="5">
        <v>43440</v>
      </c>
      <c r="F274" s="6" t="str">
        <f t="shared" si="4"/>
        <v>Památník Lidice
Tokajická 152, 273 54 Lidice
Smlouva o centralizovaném zadávání uzavřena dne: 06.12.2018</v>
      </c>
    </row>
    <row r="275" spans="1:6" ht="45" x14ac:dyDescent="0.25">
      <c r="A275" s="2" t="s">
        <v>810</v>
      </c>
      <c r="B275" s="3" t="s">
        <v>32</v>
      </c>
      <c r="C275" s="3" t="s">
        <v>811</v>
      </c>
      <c r="D275" s="3" t="s">
        <v>67</v>
      </c>
      <c r="E275" s="5">
        <v>43598</v>
      </c>
      <c r="F275" s="6" t="str">
        <f t="shared" si="4"/>
        <v>Povodí Vltavy, státní podnik
Holečkova 3178/8, 150 00 Praha 5
Smlouva o centralizovaném zadávání uzavřena dne: 13.05.2019</v>
      </c>
    </row>
    <row r="276" spans="1:6" ht="45" x14ac:dyDescent="0.25">
      <c r="A276" s="2" t="s">
        <v>812</v>
      </c>
      <c r="B276" s="3" t="s">
        <v>813</v>
      </c>
      <c r="C276" s="3" t="s">
        <v>814</v>
      </c>
      <c r="D276" s="3" t="s">
        <v>67</v>
      </c>
      <c r="E276" s="5">
        <v>43598</v>
      </c>
      <c r="F276" s="6" t="str">
        <f t="shared" si="4"/>
        <v>Povodí Ohře, státní podnik
Bezručova 4219, 430 03 Chomutov
Smlouva o centralizovaném zadávání uzavřena dne: 13.05.2019</v>
      </c>
    </row>
    <row r="277" spans="1:6" ht="45" x14ac:dyDescent="0.25">
      <c r="A277" s="2" t="s">
        <v>815</v>
      </c>
      <c r="B277" s="3" t="s">
        <v>816</v>
      </c>
      <c r="C277" s="3" t="s">
        <v>817</v>
      </c>
      <c r="D277" s="3" t="s">
        <v>67</v>
      </c>
      <c r="E277" s="5">
        <v>43598</v>
      </c>
      <c r="F277" s="6" t="str">
        <f t="shared" si="4"/>
        <v>Povodí Labe, státní podnik
Víta Nejedlého 951/8, 500 03 Hradec Králové
Smlouva o centralizovaném zadávání uzavřena dne: 13.05.2019</v>
      </c>
    </row>
    <row r="278" spans="1:6" ht="45" x14ac:dyDescent="0.25">
      <c r="A278" s="2" t="s">
        <v>818</v>
      </c>
      <c r="B278" s="3" t="s">
        <v>819</v>
      </c>
      <c r="C278" s="3" t="s">
        <v>820</v>
      </c>
      <c r="D278" s="3" t="s">
        <v>67</v>
      </c>
      <c r="E278" s="5">
        <v>43598</v>
      </c>
      <c r="F278" s="6" t="str">
        <f t="shared" si="4"/>
        <v>Povodí Moravy, s.p.
Dřevařská 932/11, 602 00 Brno
Smlouva o centralizovaném zadávání uzavřena dne: 13.05.2019</v>
      </c>
    </row>
    <row r="279" spans="1:6" ht="45" x14ac:dyDescent="0.25">
      <c r="A279" s="2" t="s">
        <v>821</v>
      </c>
      <c r="B279" s="3" t="s">
        <v>25</v>
      </c>
      <c r="C279" s="3" t="s">
        <v>822</v>
      </c>
      <c r="D279" s="3" t="s">
        <v>67</v>
      </c>
      <c r="E279" s="5">
        <v>43598</v>
      </c>
      <c r="F279" s="6" t="str">
        <f t="shared" si="4"/>
        <v>Povodí Odry, státní podnik
Varenská 3101/49, 702 00 Ostrava
Smlouva o centralizovaném zadávání uzavřena dne: 13.05.2019</v>
      </c>
    </row>
    <row r="280" spans="1:6" ht="45" x14ac:dyDescent="0.25">
      <c r="A280" s="2" t="s">
        <v>823</v>
      </c>
      <c r="B280" s="3" t="s">
        <v>824</v>
      </c>
      <c r="C280" s="3" t="s">
        <v>318</v>
      </c>
      <c r="D280" s="3" t="s">
        <v>54</v>
      </c>
      <c r="E280" s="8">
        <v>43362</v>
      </c>
      <c r="F280" s="6" t="str">
        <f t="shared" si="4"/>
        <v>Centrum služeb pro silniční dopravu
nábřeží Ludvíka Svobody 1222/12, 110 15 Praha 1
Smlouva o centralizovaném zadávání uzavřena dne: 19.09.2018</v>
      </c>
    </row>
    <row r="281" spans="1:6" ht="45" x14ac:dyDescent="0.25">
      <c r="A281" s="2" t="s">
        <v>825</v>
      </c>
      <c r="B281" s="3" t="s">
        <v>826</v>
      </c>
      <c r="C281" s="3" t="s">
        <v>827</v>
      </c>
      <c r="D281" s="3" t="s">
        <v>54</v>
      </c>
      <c r="E281" s="8">
        <v>43362</v>
      </c>
      <c r="F281" s="6" t="str">
        <f t="shared" si="4"/>
        <v>Ústav pro odborné zjišťování příčin leteckých nehod
Beranových 130, 199 00 Praha 18
Smlouva o centralizovaném zadávání uzavřena dne: 19.09.2018</v>
      </c>
    </row>
    <row r="282" spans="1:6" ht="45" x14ac:dyDescent="0.25">
      <c r="A282" s="2" t="s">
        <v>828</v>
      </c>
      <c r="B282" s="3" t="s">
        <v>829</v>
      </c>
      <c r="C282" s="3" t="s">
        <v>318</v>
      </c>
      <c r="D282" s="3" t="s">
        <v>54</v>
      </c>
      <c r="E282" s="8">
        <v>43362</v>
      </c>
      <c r="F282" s="6" t="str">
        <f t="shared" si="4"/>
        <v>České dráhy, a.s.
nábřeží Ludvíka Svobody 1222/12, 110 15 Praha 1
Smlouva o centralizovaném zadávání uzavřena dne: 19.09.2018</v>
      </c>
    </row>
    <row r="283" spans="1:6" ht="45" x14ac:dyDescent="0.25">
      <c r="A283" s="2" t="s">
        <v>830</v>
      </c>
      <c r="B283" s="3" t="s">
        <v>963</v>
      </c>
      <c r="C283" s="3" t="s">
        <v>831</v>
      </c>
      <c r="D283" s="3" t="s">
        <v>54</v>
      </c>
      <c r="E283" s="8">
        <v>43362</v>
      </c>
      <c r="F283" s="6" t="str">
        <f t="shared" si="4"/>
        <v>Správa železnic, státní organizace
Dlážděná 1003/7, 110 00 Praha 1
Smlouva o centralizovaném zadávání uzavřena dne: 19.09.2018</v>
      </c>
    </row>
    <row r="284" spans="1:6" ht="45" x14ac:dyDescent="0.25">
      <c r="A284" s="2" t="s">
        <v>832</v>
      </c>
      <c r="B284" s="3" t="s">
        <v>833</v>
      </c>
      <c r="C284" s="3" t="s">
        <v>834</v>
      </c>
      <c r="D284" s="3" t="s">
        <v>24</v>
      </c>
      <c r="E284" s="5">
        <v>43412</v>
      </c>
      <c r="F284" s="6" t="str">
        <f t="shared" si="4"/>
        <v>Krajská hygienická stanice Středočeského kraje se sídlem v Praze
Dittrichova 329/17, 128 01 Praha 2
Smlouva o centralizovaném zadávání uzavřena dne: 08.11.2018</v>
      </c>
    </row>
    <row r="285" spans="1:6" ht="60" x14ac:dyDescent="0.25">
      <c r="A285" s="2" t="s">
        <v>835</v>
      </c>
      <c r="B285" s="3" t="s">
        <v>836</v>
      </c>
      <c r="C285" s="3" t="s">
        <v>837</v>
      </c>
      <c r="D285" s="3" t="s">
        <v>24</v>
      </c>
      <c r="E285" s="5">
        <v>43412</v>
      </c>
      <c r="F285" s="6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6" ht="60" x14ac:dyDescent="0.25">
      <c r="A286" s="2" t="s">
        <v>838</v>
      </c>
      <c r="B286" s="3" t="s">
        <v>839</v>
      </c>
      <c r="C286" s="3" t="s">
        <v>840</v>
      </c>
      <c r="D286" s="3" t="s">
        <v>24</v>
      </c>
      <c r="E286" s="5">
        <v>43412</v>
      </c>
      <c r="F286" s="6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6" ht="45" x14ac:dyDescent="0.25">
      <c r="A287" s="2" t="s">
        <v>841</v>
      </c>
      <c r="B287" s="3" t="s">
        <v>842</v>
      </c>
      <c r="C287" s="3" t="s">
        <v>843</v>
      </c>
      <c r="D287" s="3" t="s">
        <v>24</v>
      </c>
      <c r="E287" s="5">
        <v>43412</v>
      </c>
      <c r="F287" s="6" t="str">
        <f t="shared" si="4"/>
        <v>Krajská hygienická stanice Jihomoravského kraje se sídlem v Brně
Jeřábkova 1847/4, 602 00 Brno
Smlouva o centralizovaném zadávání uzavřena dne: 08.11.2018</v>
      </c>
    </row>
    <row r="288" spans="1:6" ht="60" x14ac:dyDescent="0.25">
      <c r="A288" s="2" t="s">
        <v>844</v>
      </c>
      <c r="B288" s="3" t="s">
        <v>845</v>
      </c>
      <c r="C288" s="3" t="s">
        <v>846</v>
      </c>
      <c r="D288" s="3" t="s">
        <v>24</v>
      </c>
      <c r="E288" s="5">
        <v>43412</v>
      </c>
      <c r="F288" s="6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6" ht="45" x14ac:dyDescent="0.25">
      <c r="A289" s="2" t="s">
        <v>847</v>
      </c>
      <c r="B289" s="3" t="s">
        <v>848</v>
      </c>
      <c r="C289" s="3" t="s">
        <v>849</v>
      </c>
      <c r="D289" s="3" t="s">
        <v>24</v>
      </c>
      <c r="E289" s="5">
        <v>43412</v>
      </c>
      <c r="F289" s="6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6" ht="45" x14ac:dyDescent="0.25">
      <c r="A290" s="2" t="s">
        <v>850</v>
      </c>
      <c r="B290" s="3" t="s">
        <v>851</v>
      </c>
      <c r="C290" s="3" t="s">
        <v>852</v>
      </c>
      <c r="D290" s="3" t="s">
        <v>24</v>
      </c>
      <c r="E290" s="5">
        <v>43412</v>
      </c>
      <c r="F290" s="6" t="str">
        <f t="shared" si="4"/>
        <v>Krajská hygienická stanice Olomouckého kraje se sídlem v Olomouci
Wolkerova 74/6, 779 11 Olomouc
Smlouva o centralizovaném zadávání uzavřena dne: 08.11.2018</v>
      </c>
    </row>
    <row r="291" spans="1:6" ht="45" x14ac:dyDescent="0.25">
      <c r="A291" s="2" t="s">
        <v>853</v>
      </c>
      <c r="B291" s="3" t="s">
        <v>854</v>
      </c>
      <c r="C291" s="3" t="s">
        <v>855</v>
      </c>
      <c r="D291" s="3" t="s">
        <v>24</v>
      </c>
      <c r="E291" s="5">
        <v>43412</v>
      </c>
      <c r="F291" s="6" t="str">
        <f t="shared" si="4"/>
        <v>Hygienická stanice hlavního města Prahy se sídlem v Praze
Rytířská 404/12, 110 01 Praha 1
Smlouva o centralizovaném zadávání uzavřena dne: 08.11.2018</v>
      </c>
    </row>
    <row r="292" spans="1:6" ht="60" x14ac:dyDescent="0.25">
      <c r="A292" s="2" t="s">
        <v>856</v>
      </c>
      <c r="B292" s="3" t="s">
        <v>857</v>
      </c>
      <c r="C292" s="3" t="s">
        <v>858</v>
      </c>
      <c r="D292" s="3" t="s">
        <v>24</v>
      </c>
      <c r="E292" s="5">
        <v>43412</v>
      </c>
      <c r="F292" s="6" t="str">
        <f t="shared" si="4"/>
        <v>Krajská hygienická stanice Pardubického kraje se sídlem v Pardubicích
Mezi Mosty 1793, 530 03 Pardubice
Smlouva o centralizovaném zadávání uzavřena dne: 08.11.2018</v>
      </c>
    </row>
    <row r="293" spans="1:6" ht="60" x14ac:dyDescent="0.25">
      <c r="A293" s="2" t="s">
        <v>859</v>
      </c>
      <c r="B293" s="3" t="s">
        <v>860</v>
      </c>
      <c r="C293" s="3" t="s">
        <v>861</v>
      </c>
      <c r="D293" s="3" t="s">
        <v>24</v>
      </c>
      <c r="E293" s="5">
        <v>43412</v>
      </c>
      <c r="F293" s="6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6" ht="45" x14ac:dyDescent="0.25">
      <c r="A294" s="2" t="s">
        <v>862</v>
      </c>
      <c r="B294" s="3" t="s">
        <v>863</v>
      </c>
      <c r="C294" s="3" t="s">
        <v>864</v>
      </c>
      <c r="D294" s="3" t="s">
        <v>24</v>
      </c>
      <c r="E294" s="5">
        <v>43412</v>
      </c>
      <c r="F294" s="6" t="str">
        <f t="shared" si="4"/>
        <v>Krajská hygienická stanice Plzeňského kraje se sídlem v Plzni
Skrétova 1188/15, 303 22 Plzeň
Smlouva o centralizovaném zadávání uzavřena dne: 08.11.2018</v>
      </c>
    </row>
    <row r="295" spans="1:6" ht="45" x14ac:dyDescent="0.25">
      <c r="A295" s="2" t="s">
        <v>865</v>
      </c>
      <c r="B295" s="3" t="s">
        <v>866</v>
      </c>
      <c r="C295" s="3" t="s">
        <v>867</v>
      </c>
      <c r="D295" s="3" t="s">
        <v>24</v>
      </c>
      <c r="E295" s="5">
        <v>43412</v>
      </c>
      <c r="F295" s="6" t="str">
        <f t="shared" si="4"/>
        <v>Krajská hygienická stanice Libereckého kraje se sídlem v Liberci
Husova 186/64, 460 31 Liberec
Smlouva o centralizovaném zadávání uzavřena dne: 08.11.2018</v>
      </c>
    </row>
    <row r="296" spans="1:6" ht="45" x14ac:dyDescent="0.25">
      <c r="A296" s="2" t="s">
        <v>868</v>
      </c>
      <c r="B296" s="3" t="s">
        <v>869</v>
      </c>
      <c r="C296" s="3" t="s">
        <v>870</v>
      </c>
      <c r="D296" s="3" t="s">
        <v>24</v>
      </c>
      <c r="E296" s="5">
        <v>43412</v>
      </c>
      <c r="F296" s="6" t="str">
        <f t="shared" si="4"/>
        <v>Krajská hygienická stanice kraje Vysočina se sídlem v Jihlavě
Tolstého 1914/15, 586 01 Jihlava
Smlouva o centralizovaném zadávání uzavřena dne: 08.11.2018</v>
      </c>
    </row>
    <row r="297" spans="1:6" ht="60" x14ac:dyDescent="0.25">
      <c r="A297" s="2" t="s">
        <v>871</v>
      </c>
      <c r="B297" s="3" t="s">
        <v>872</v>
      </c>
      <c r="C297" s="3" t="s">
        <v>873</v>
      </c>
      <c r="D297" s="3" t="s">
        <v>24</v>
      </c>
      <c r="E297" s="5">
        <v>43412</v>
      </c>
      <c r="F297" s="6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6" ht="45" x14ac:dyDescent="0.25">
      <c r="A298" s="2" t="s">
        <v>874</v>
      </c>
      <c r="B298" s="3" t="s">
        <v>875</v>
      </c>
      <c r="C298" s="3" t="s">
        <v>840</v>
      </c>
      <c r="D298" s="3" t="s">
        <v>24</v>
      </c>
      <c r="E298" s="5">
        <v>43412</v>
      </c>
      <c r="F298" s="6" t="str">
        <f t="shared" si="4"/>
        <v>Zdravotní ústav se sídlem v Ústí nad Labem
Moskevská 1531/15, 400 01 Ústí nad Labem
Smlouva o centralizovaném zadávání uzavřena dne: 08.11.2018</v>
      </c>
    </row>
    <row r="299" spans="1:6" ht="45" x14ac:dyDescent="0.25">
      <c r="A299" s="2" t="s">
        <v>876</v>
      </c>
      <c r="B299" s="3" t="s">
        <v>877</v>
      </c>
      <c r="C299" s="3" t="s">
        <v>878</v>
      </c>
      <c r="D299" s="3" t="s">
        <v>24</v>
      </c>
      <c r="E299" s="5">
        <v>43412</v>
      </c>
      <c r="F299" s="6" t="str">
        <f t="shared" si="4"/>
        <v>Zdravotní ústav se sídlem v Ostravě
Partyzánské náměstí 2633/7, 702 00 Ostrava
Smlouva o centralizovaném zadávání uzavřena dne: 08.11.2018</v>
      </c>
    </row>
    <row r="300" spans="1:6" ht="45" x14ac:dyDescent="0.25">
      <c r="A300" s="2" t="s">
        <v>879</v>
      </c>
      <c r="B300" s="3" t="s">
        <v>880</v>
      </c>
      <c r="C300" s="3" t="s">
        <v>881</v>
      </c>
      <c r="D300" s="3" t="s">
        <v>99</v>
      </c>
      <c r="E300" s="5">
        <v>43313</v>
      </c>
      <c r="F300" s="6" t="str">
        <f t="shared" si="4"/>
        <v>Vysokoškolské sportovní centrum MŠMT ČR
Vaníčkova 1911/5, 160 17 Praha 6
Smlouva o centralizovaném zadávání uzavřena dne: 01.08.2018</v>
      </c>
    </row>
    <row r="301" spans="1:6" ht="45" x14ac:dyDescent="0.25">
      <c r="A301" s="2" t="s">
        <v>882</v>
      </c>
      <c r="B301" s="3" t="s">
        <v>883</v>
      </c>
      <c r="C301" s="3" t="s">
        <v>159</v>
      </c>
      <c r="D301" s="3" t="s">
        <v>24</v>
      </c>
      <c r="E301" s="5">
        <v>43412</v>
      </c>
      <c r="F301" s="6" t="str">
        <f t="shared" si="4"/>
        <v>Koordinační středisko transplantací
Ruská 2412/85, 100 05 Praha 10
Smlouva o centralizovaném zadávání uzavřena dne: 08.11.2018</v>
      </c>
    </row>
    <row r="302" spans="1:6" ht="45" x14ac:dyDescent="0.25">
      <c r="A302" s="2" t="s">
        <v>884</v>
      </c>
      <c r="B302" s="3" t="s">
        <v>885</v>
      </c>
      <c r="C302" s="3" t="s">
        <v>886</v>
      </c>
      <c r="D302" s="3" t="s">
        <v>20</v>
      </c>
      <c r="E302" s="5">
        <v>43313</v>
      </c>
      <c r="F302" s="6" t="str">
        <f t="shared" si="4"/>
        <v>Katastrální úřad pro Olomoucký kraj
Jeremenkova 110/15, 772 11 Olomouc
Smlouva o centralizovaném zadávání uzavřena dne: 01.08.2018</v>
      </c>
    </row>
    <row r="303" spans="1:6" ht="45" x14ac:dyDescent="0.25">
      <c r="A303" s="2" t="s">
        <v>887</v>
      </c>
      <c r="B303" s="3" t="s">
        <v>888</v>
      </c>
      <c r="C303" s="3" t="s">
        <v>889</v>
      </c>
      <c r="D303" s="3" t="s">
        <v>20</v>
      </c>
      <c r="E303" s="5">
        <v>43313</v>
      </c>
      <c r="F303" s="6" t="str">
        <f t="shared" si="4"/>
        <v>Katastrální úřad pro Ústecký kraj
Krčínova 797/2, 400 07 Ústí nad Labem-Neštěmice
Smlouva o centralizovaném zadávání uzavřena dne: 01.08.2018</v>
      </c>
    </row>
    <row r="304" spans="1:6" ht="45" x14ac:dyDescent="0.25">
      <c r="A304" s="2" t="s">
        <v>890</v>
      </c>
      <c r="B304" s="3" t="s">
        <v>18</v>
      </c>
      <c r="C304" s="3" t="s">
        <v>891</v>
      </c>
      <c r="D304" s="3" t="s">
        <v>20</v>
      </c>
      <c r="E304" s="5">
        <v>43313</v>
      </c>
      <c r="F304" s="6" t="str">
        <f t="shared" si="4"/>
        <v>Katastrální úřad pro Zlínský kraj
třída Tomáše Bati 1565, 760 96 Zlín
Smlouva o centralizovaném zadávání uzavřena dne: 01.08.2018</v>
      </c>
    </row>
    <row r="305" spans="1:6" ht="45" x14ac:dyDescent="0.25">
      <c r="A305" s="2" t="s">
        <v>892</v>
      </c>
      <c r="B305" s="3" t="s">
        <v>893</v>
      </c>
      <c r="C305" s="3" t="s">
        <v>174</v>
      </c>
      <c r="D305" s="3" t="s">
        <v>20</v>
      </c>
      <c r="E305" s="5">
        <v>43313</v>
      </c>
      <c r="F305" s="6" t="str">
        <f t="shared" si="4"/>
        <v>Katastrální úřad pro hlavní město Prahu
Pod sídlištěm 1800/9, 180 00 Praha 8
Smlouva o centralizovaném zadávání uzavřena dne: 01.08.2018</v>
      </c>
    </row>
    <row r="306" spans="1:6" ht="45" x14ac:dyDescent="0.25">
      <c r="A306" s="2" t="s">
        <v>894</v>
      </c>
      <c r="B306" s="3" t="s">
        <v>14</v>
      </c>
      <c r="C306" s="3" t="s">
        <v>895</v>
      </c>
      <c r="D306" s="3" t="s">
        <v>20</v>
      </c>
      <c r="E306" s="5">
        <v>43313</v>
      </c>
      <c r="F306" s="6" t="str">
        <f t="shared" si="4"/>
        <v>Katastrální úřad pro Karlovarský kraj
Sokolovská 875/167, 360 05 Karlovy Vary
Smlouva o centralizovaném zadávání uzavřena dne: 01.08.2018</v>
      </c>
    </row>
    <row r="307" spans="1:6" ht="45" x14ac:dyDescent="0.25">
      <c r="A307" s="2" t="s">
        <v>896</v>
      </c>
      <c r="B307" s="3" t="s">
        <v>15</v>
      </c>
      <c r="C307" s="3" t="s">
        <v>897</v>
      </c>
      <c r="D307" s="3" t="s">
        <v>20</v>
      </c>
      <c r="E307" s="5">
        <v>43313</v>
      </c>
      <c r="F307" s="6" t="str">
        <f t="shared" si="4"/>
        <v>Katastrální úřad pro Královéhradecký kraj
Collinova 481, 500 03 Hradec Králové
Smlouva o centralizovaném zadávání uzavřena dne: 01.08.2018</v>
      </c>
    </row>
    <row r="308" spans="1:6" ht="45" x14ac:dyDescent="0.25">
      <c r="A308" s="9" t="s">
        <v>898</v>
      </c>
      <c r="B308" s="4" t="s">
        <v>899</v>
      </c>
      <c r="C308" s="4" t="s">
        <v>900</v>
      </c>
      <c r="D308" s="4" t="s">
        <v>48</v>
      </c>
      <c r="E308" s="8">
        <v>43154</v>
      </c>
      <c r="F308" s="6" t="str">
        <f t="shared" si="4"/>
        <v>Generální ředitelství cel
Budějovická 1387/7, 140 96 Praha 4
Smlouva o centralizovaném zadávání uzavřena dne: 23.02.2018</v>
      </c>
    </row>
    <row r="309" spans="1:6" ht="45" x14ac:dyDescent="0.25">
      <c r="A309" s="2" t="s">
        <v>901</v>
      </c>
      <c r="B309" s="3" t="s">
        <v>902</v>
      </c>
      <c r="C309" s="3" t="s">
        <v>903</v>
      </c>
      <c r="D309" s="3" t="s">
        <v>21</v>
      </c>
      <c r="E309" s="5">
        <v>43440</v>
      </c>
      <c r="F309" s="6" t="str">
        <f t="shared" si="4"/>
        <v>Muzeum romské kultury
Bratislavská 67/246, 602 00 Brno
Smlouva o centralizovaném zadávání uzavřena dne: 06.12.2018</v>
      </c>
    </row>
    <row r="310" spans="1:6" ht="45" x14ac:dyDescent="0.25">
      <c r="A310" s="2" t="s">
        <v>904</v>
      </c>
      <c r="B310" s="3" t="s">
        <v>905</v>
      </c>
      <c r="C310" s="3" t="s">
        <v>78</v>
      </c>
      <c r="D310" s="3" t="s">
        <v>67</v>
      </c>
      <c r="E310" s="5">
        <v>43598</v>
      </c>
      <c r="F310" s="6" t="str">
        <f t="shared" si="4"/>
        <v>Zařízení služeb MZe s.p.o.
Těšnov 65/17, 110 00 Praha 1
Smlouva o centralizovaném zadávání uzavřena dne: 13.05.2019</v>
      </c>
    </row>
    <row r="311" spans="1:6" ht="45" x14ac:dyDescent="0.25">
      <c r="A311" s="2" t="s">
        <v>906</v>
      </c>
      <c r="B311" s="3" t="s">
        <v>907</v>
      </c>
      <c r="C311" s="3" t="s">
        <v>908</v>
      </c>
      <c r="D311" s="3" t="s">
        <v>67</v>
      </c>
      <c r="E311" s="5">
        <v>43598</v>
      </c>
      <c r="F311" s="6" t="str">
        <f t="shared" si="4"/>
        <v>Zemský hřebčinec Písek s.p.o.
U Hřebčince 479, 397 01 Písek
Smlouva o centralizovaném zadávání uzavřena dne: 13.05.2019</v>
      </c>
    </row>
    <row r="312" spans="1:6" ht="45" x14ac:dyDescent="0.25">
      <c r="A312" s="2" t="s">
        <v>909</v>
      </c>
      <c r="B312" s="3" t="s">
        <v>910</v>
      </c>
      <c r="C312" s="3" t="s">
        <v>911</v>
      </c>
      <c r="D312" s="3" t="s">
        <v>67</v>
      </c>
      <c r="E312" s="5">
        <v>43598</v>
      </c>
      <c r="F312" s="6" t="str">
        <f t="shared" si="4"/>
        <v>Zemský hřebčinec Tlumačov, s.p.o.
Dolní 115, 763 62 Tlumačov
Smlouva o centralizovaném zadávání uzavřena dne: 13.05.2019</v>
      </c>
    </row>
    <row r="313" spans="1:6" ht="45" x14ac:dyDescent="0.25">
      <c r="A313" s="2" t="s">
        <v>912</v>
      </c>
      <c r="B313" s="3" t="s">
        <v>913</v>
      </c>
      <c r="C313" s="3" t="s">
        <v>95</v>
      </c>
      <c r="D313" s="3" t="s">
        <v>44</v>
      </c>
      <c r="E313" s="8">
        <v>43313</v>
      </c>
      <c r="F313" s="6" t="str">
        <f t="shared" si="4"/>
        <v>Agentura pro podporu podnikání a investic CzechInvest
Štěpánská 567/15, 120 00 Praha 2
Smlouva o centralizovaném zadávání uzavřena dne: 01.08.2018</v>
      </c>
    </row>
    <row r="314" spans="1:6" ht="45" x14ac:dyDescent="0.25">
      <c r="A314" s="2" t="s">
        <v>914</v>
      </c>
      <c r="B314" s="3" t="s">
        <v>915</v>
      </c>
      <c r="C314" s="3" t="s">
        <v>916</v>
      </c>
      <c r="D314" s="3" t="s">
        <v>99</v>
      </c>
      <c r="E314" s="5">
        <v>43313</v>
      </c>
      <c r="F314" s="6" t="str">
        <f t="shared" si="4"/>
        <v>Centrum pro zjišťování výsledků vzdělávání
Jankovcova 933/63, 170 00 Praha 7
Smlouva o centralizovaném zadávání uzavřena dne: 01.08.2018</v>
      </c>
    </row>
    <row r="315" spans="1:6" ht="45" x14ac:dyDescent="0.25">
      <c r="A315" s="2" t="s">
        <v>917</v>
      </c>
      <c r="B315" s="3" t="s">
        <v>918</v>
      </c>
      <c r="C315" s="3" t="s">
        <v>919</v>
      </c>
      <c r="D315" s="3" t="s">
        <v>67</v>
      </c>
      <c r="E315" s="5">
        <v>43598</v>
      </c>
      <c r="F315" s="6" t="str">
        <f t="shared" si="4"/>
        <v>Národní hřebčín Kladruby nad Labem
Kladruby nad Labem 1, 533 14 Kladruby nad Labem
Smlouva o centralizovaném zadávání uzavřena dne: 13.05.2019</v>
      </c>
    </row>
    <row r="316" spans="1:6" ht="45" x14ac:dyDescent="0.25">
      <c r="A316" s="9" t="s">
        <v>920</v>
      </c>
      <c r="B316" s="4" t="s">
        <v>1</v>
      </c>
      <c r="C316" s="4" t="s">
        <v>921</v>
      </c>
      <c r="D316" s="4" t="s">
        <v>48</v>
      </c>
      <c r="E316" s="8">
        <v>43154</v>
      </c>
      <c r="F316" s="6" t="str">
        <f t="shared" si="4"/>
        <v>Generální finanční ředitelství
Lazarská 15/7, 117 22 Praha 1
Smlouva o centralizovaném zadávání uzavřena dne: 23.02.2018</v>
      </c>
    </row>
    <row r="317" spans="1:6" ht="45" x14ac:dyDescent="0.25">
      <c r="A317" s="2" t="s">
        <v>922</v>
      </c>
      <c r="B317" s="3" t="s">
        <v>923</v>
      </c>
      <c r="C317" s="3" t="s">
        <v>924</v>
      </c>
      <c r="D317" s="3" t="s">
        <v>63</v>
      </c>
      <c r="E317" s="5">
        <v>43440</v>
      </c>
      <c r="F317" s="6" t="str">
        <f t="shared" si="4"/>
        <v>Úřad práce České republiky
Dobrovského 1278/25, 170 00 Praha
Smlouva o centralizovaném zadávání uzavřena dne: 06.12.2018</v>
      </c>
    </row>
    <row r="318" spans="1:6" ht="45" x14ac:dyDescent="0.25">
      <c r="A318" s="2" t="s">
        <v>925</v>
      </c>
      <c r="B318" s="3" t="s">
        <v>926</v>
      </c>
      <c r="C318" s="3" t="s">
        <v>927</v>
      </c>
      <c r="D318" s="3" t="s">
        <v>48</v>
      </c>
      <c r="E318" s="5">
        <v>43154</v>
      </c>
      <c r="F318" s="6" t="str">
        <f t="shared" si="4"/>
        <v>Kancelář finančního arbitra
Legerova 1581/69, 110 00 Praha 1
Smlouva o centralizovaném zadávání uzavřena dne: 23.02.2018</v>
      </c>
    </row>
    <row r="319" spans="1:6" ht="45" x14ac:dyDescent="0.25">
      <c r="A319" s="2" t="s">
        <v>928</v>
      </c>
      <c r="B319" s="3" t="s">
        <v>929</v>
      </c>
      <c r="C319" s="3" t="s">
        <v>930</v>
      </c>
      <c r="D319" s="3" t="s">
        <v>54</v>
      </c>
      <c r="E319" s="8">
        <v>43362</v>
      </c>
      <c r="F319" s="6" t="str">
        <f t="shared" si="4"/>
        <v>Drážní inspekce
Těšnov 1163/5, 110 00 Praha 1
Smlouva o centralizovaném zadávání uzavřena dne: 19.09.2018</v>
      </c>
    </row>
    <row r="320" spans="1:6" ht="45" x14ac:dyDescent="0.25">
      <c r="A320" s="2" t="s">
        <v>931</v>
      </c>
      <c r="B320" s="3" t="s">
        <v>932</v>
      </c>
      <c r="C320" s="3" t="s">
        <v>933</v>
      </c>
      <c r="D320" s="3" t="s">
        <v>24</v>
      </c>
      <c r="E320" s="5">
        <v>43412</v>
      </c>
      <c r="F320" s="6" t="str">
        <f t="shared" si="4"/>
        <v>Státní zdravotní ústav
Šrobárova 48/49, 102 41 Praha 10
Smlouva o centralizovaném zadávání uzavřena dne: 08.11.2018</v>
      </c>
    </row>
    <row r="321" spans="1:6" ht="45" x14ac:dyDescent="0.25">
      <c r="A321" s="2" t="s">
        <v>934</v>
      </c>
      <c r="B321" s="3" t="s">
        <v>935</v>
      </c>
      <c r="C321" s="3" t="s">
        <v>936</v>
      </c>
      <c r="D321" s="3" t="s">
        <v>67</v>
      </c>
      <c r="E321" s="5">
        <v>43598</v>
      </c>
      <c r="F321" s="6" t="str">
        <f t="shared" ref="F321:F328" si="5">CONCATENATE(B321,"
",C321,"
Smlouva o centralizovaném zadávání uzavřena dne: ",TEXT(E321,"DD.MM.RRRR"))</f>
        <v>Státní zemědělská a potravinářská inspekce
Květná 504/15, 603 00 Brno
Smlouva o centralizovaném zadávání uzavřena dne: 13.05.2019</v>
      </c>
    </row>
    <row r="322" spans="1:6" ht="45" x14ac:dyDescent="0.25">
      <c r="A322" s="2" t="s">
        <v>937</v>
      </c>
      <c r="B322" s="3" t="s">
        <v>938</v>
      </c>
      <c r="C322" s="3" t="s">
        <v>939</v>
      </c>
      <c r="D322" s="3" t="s">
        <v>21</v>
      </c>
      <c r="E322" s="5">
        <v>43440</v>
      </c>
      <c r="F322" s="6" t="str">
        <f t="shared" si="5"/>
        <v>Národní památkový ústav
Valdštejnské náměstí 162/3, 118 01 Praha 1
Smlouva o centralizovaném zadávání uzavřena dne: 06.12.2018</v>
      </c>
    </row>
    <row r="323" spans="1:6" ht="45" x14ac:dyDescent="0.25">
      <c r="A323" s="2" t="s">
        <v>940</v>
      </c>
      <c r="B323" s="3" t="s">
        <v>941</v>
      </c>
      <c r="C323" s="3" t="s">
        <v>942</v>
      </c>
      <c r="D323" s="3" t="s">
        <v>63</v>
      </c>
      <c r="E323" s="5">
        <v>43440</v>
      </c>
      <c r="F323" s="6" t="str">
        <f t="shared" si="5"/>
        <v>Státní úřad inspekce práce
Kolářská 451/13, 746 01 Opava
Smlouva o centralizovaném zadávání uzavřena dne: 06.12.2018</v>
      </c>
    </row>
    <row r="324" spans="1:6" ht="45" x14ac:dyDescent="0.25">
      <c r="A324" s="2" t="s">
        <v>943</v>
      </c>
      <c r="B324" s="3" t="s">
        <v>944</v>
      </c>
      <c r="C324" s="3" t="s">
        <v>945</v>
      </c>
      <c r="D324" s="3" t="s">
        <v>29</v>
      </c>
      <c r="E324" s="5">
        <v>43313</v>
      </c>
      <c r="F324" s="6" t="str">
        <f t="shared" si="5"/>
        <v>Správa jeskyní České republiky
Květnové náměstí 3, 252 43 Průhonice
Smlouva o centralizovaném zadávání uzavřena dne: 01.08.2018</v>
      </c>
    </row>
    <row r="325" spans="1:6" ht="45" x14ac:dyDescent="0.25">
      <c r="A325" s="2" t="s">
        <v>946</v>
      </c>
      <c r="B325" s="3" t="s">
        <v>947</v>
      </c>
      <c r="C325" s="3" t="s">
        <v>948</v>
      </c>
      <c r="D325" s="3" t="s">
        <v>67</v>
      </c>
      <c r="E325" s="5">
        <v>43598</v>
      </c>
      <c r="F325" s="6" t="str">
        <f t="shared" si="5"/>
        <v>Národní zemědělské muzeum, s.p.o.
Kostelní 1300/44, 170 00 Praha 7
Smlouva o centralizovaném zadávání uzavřena dne: 13.05.2019</v>
      </c>
    </row>
    <row r="326" spans="1:6" ht="45" x14ac:dyDescent="0.25">
      <c r="A326" s="2" t="s">
        <v>949</v>
      </c>
      <c r="B326" s="3" t="s">
        <v>950</v>
      </c>
      <c r="C326" s="3" t="s">
        <v>951</v>
      </c>
      <c r="D326" s="3" t="s">
        <v>21</v>
      </c>
      <c r="E326" s="5">
        <v>43440</v>
      </c>
      <c r="F326" s="6" t="str">
        <f t="shared" si="5"/>
        <v>Muzeum umění Olomouc
Denisova 824/47, 771 11 Olomouc
Smlouva o centralizovaném zadávání uzavřena dne: 06.12.2018</v>
      </c>
    </row>
    <row r="327" spans="1:6" ht="60" x14ac:dyDescent="0.25">
      <c r="A327" s="2" t="s">
        <v>952</v>
      </c>
      <c r="B327" s="3" t="s">
        <v>953</v>
      </c>
      <c r="C327" s="3" t="s">
        <v>954</v>
      </c>
      <c r="D327" s="3" t="s">
        <v>99</v>
      </c>
      <c r="E327" s="5">
        <v>43313</v>
      </c>
      <c r="F327" s="6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6" ht="60" x14ac:dyDescent="0.25">
      <c r="A328" s="2" t="s">
        <v>955</v>
      </c>
      <c r="B328" s="3" t="s">
        <v>12</v>
      </c>
      <c r="C328" s="3" t="s">
        <v>956</v>
      </c>
      <c r="D328" s="3" t="s">
        <v>99</v>
      </c>
      <c r="E328" s="5">
        <v>43313</v>
      </c>
      <c r="F328" s="6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Přehled</vt:lpstr>
      <vt:lpstr>Technická specifikace NTB</vt:lpstr>
      <vt:lpstr>Poslední vysoutěžený notebook</vt:lpstr>
      <vt:lpstr>Data</vt:lpstr>
      <vt:lpstr>'Poslední vysoutěžený notebook'!Oblast_tisku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2021-02-24T14:59:01Z</cp:lastPrinted>
  <dcterms:created xsi:type="dcterms:W3CDTF">2019-01-15T13:22:02Z</dcterms:created>
  <dcterms:modified xsi:type="dcterms:W3CDTF">2022-02-09T16:13:58Z</dcterms:modified>
</cp:coreProperties>
</file>